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richData/richValueRel.xml" ContentType="application/vnd.ms-excel.richvaluerel+xml"/>
  <Override PartName="/xl/richData/rdrichvalue.xml" ContentType="application/vnd.ms-excel.rdrichvalue+xml"/>
  <Override PartName="/xl/richData/rdrichvaluestructure.xml" ContentType="application/vnd.ms-excel.rdrichvaluestructure+xml"/>
  <Override PartName="/xl/richData/rdRichValueTypes.xml" ContentType="application/vnd.ms-excel.rdrichvaluetype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senseofcaretrial-my.sharepoint.com/personal/agnes_senseofcare_com_au/Documents/New folder/"/>
    </mc:Choice>
  </mc:AlternateContent>
  <xr:revisionPtr revIDLastSave="0" documentId="8_{8AD1BA62-200B-4706-A029-AD0E51B60921}" xr6:coauthVersionLast="47" xr6:coauthVersionMax="47" xr10:uidLastSave="{00000000-0000-0000-0000-000000000000}"/>
  <bookViews>
    <workbookView xWindow="-98" yWindow="-98" windowWidth="21795" windowHeight="12975" xr2:uid="{00000000-000D-0000-FFFF-FFFF00000000}"/>
  </bookViews>
  <sheets>
    <sheet name="Plan-Budget" sheetId="1" r:id="rId1"/>
    <sheet name="Lookup" sheetId="2" state="hidden" r:id="rId2"/>
  </sheets>
  <definedNames>
    <definedName name="_xlnm.Print_Area" localSheetId="0">'Plan-Budget'!$A$1:$H$84</definedName>
    <definedName name="_xlnm.Print_Titles" localSheetId="0">'Plan-Budget'!$39:$39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41" i="1" l="1"/>
  <c r="G42" i="1"/>
  <c r="G43" i="1"/>
  <c r="G44" i="1"/>
  <c r="G45" i="1"/>
  <c r="C11" i="1" s="1"/>
  <c r="G11" i="1" s="1"/>
  <c r="H11" i="1" s="1"/>
  <c r="G46" i="1"/>
  <c r="G47" i="1"/>
  <c r="G48" i="1"/>
  <c r="G49" i="1"/>
  <c r="G50" i="1"/>
  <c r="G51" i="1"/>
  <c r="G52" i="1"/>
  <c r="G53" i="1"/>
  <c r="G54" i="1"/>
  <c r="G55" i="1"/>
  <c r="G56" i="1"/>
  <c r="G57" i="1"/>
  <c r="G58" i="1"/>
  <c r="G59" i="1"/>
  <c r="G60" i="1"/>
  <c r="G61" i="1"/>
  <c r="G62" i="1"/>
  <c r="G63" i="1"/>
  <c r="G64" i="1"/>
  <c r="G65" i="1"/>
  <c r="G66" i="1"/>
  <c r="G67" i="1"/>
  <c r="G68" i="1"/>
  <c r="G69" i="1"/>
  <c r="G70" i="1"/>
  <c r="G71" i="1"/>
  <c r="G72" i="1"/>
  <c r="G73" i="1"/>
  <c r="G74" i="1"/>
  <c r="G75" i="1"/>
  <c r="G76" i="1"/>
  <c r="G77" i="1"/>
  <c r="G78" i="1"/>
  <c r="G79" i="1"/>
  <c r="G80" i="1"/>
  <c r="G81" i="1"/>
  <c r="G82" i="1"/>
  <c r="G83" i="1"/>
  <c r="D13" i="1"/>
  <c r="D14" i="1"/>
  <c r="D15" i="1"/>
  <c r="D16" i="1"/>
  <c r="D17" i="1"/>
  <c r="D18" i="1"/>
  <c r="D19" i="1"/>
  <c r="D20" i="1"/>
  <c r="D21" i="1"/>
  <c r="D22" i="1"/>
  <c r="D23" i="1"/>
  <c r="D24" i="1"/>
  <c r="D25" i="1"/>
  <c r="D26" i="1"/>
  <c r="D27" i="1"/>
  <c r="D28" i="1"/>
  <c r="D29" i="1"/>
  <c r="D30" i="1"/>
  <c r="D31" i="1"/>
  <c r="D32" i="1"/>
  <c r="D33" i="1"/>
  <c r="D34" i="1"/>
  <c r="D35" i="1"/>
  <c r="D36" i="1"/>
  <c r="D37" i="1"/>
  <c r="D38" i="1"/>
  <c r="C12" i="1"/>
  <c r="G12" i="1" s="1"/>
  <c r="H12" i="1" s="1"/>
  <c r="C13" i="1"/>
  <c r="G13" i="1" s="1"/>
  <c r="H13" i="1" s="1"/>
  <c r="C14" i="1"/>
  <c r="G14" i="1" s="1"/>
  <c r="H14" i="1" s="1"/>
  <c r="C15" i="1"/>
  <c r="G15" i="1" s="1"/>
  <c r="H15" i="1" s="1"/>
  <c r="C16" i="1"/>
  <c r="G16" i="1" s="1"/>
  <c r="H16" i="1" s="1"/>
  <c r="C17" i="1"/>
  <c r="G17" i="1" s="1"/>
  <c r="H17" i="1" s="1"/>
  <c r="C18" i="1"/>
  <c r="G18" i="1" s="1"/>
  <c r="H18" i="1" s="1"/>
  <c r="C19" i="1"/>
  <c r="G19" i="1" s="1"/>
  <c r="H19" i="1" s="1"/>
  <c r="C20" i="1"/>
  <c r="G20" i="1" s="1"/>
  <c r="H20" i="1" s="1"/>
  <c r="C21" i="1"/>
  <c r="G21" i="1" s="1"/>
  <c r="H21" i="1" s="1"/>
  <c r="C22" i="1"/>
  <c r="G22" i="1" s="1"/>
  <c r="H22" i="1" s="1"/>
  <c r="C23" i="1"/>
  <c r="G23" i="1" s="1"/>
  <c r="H23" i="1" s="1"/>
  <c r="C24" i="1"/>
  <c r="G24" i="1" s="1"/>
  <c r="H24" i="1" s="1"/>
  <c r="C25" i="1"/>
  <c r="G25" i="1" s="1"/>
  <c r="H25" i="1" s="1"/>
  <c r="C26" i="1"/>
  <c r="G26" i="1" s="1"/>
  <c r="H26" i="1" s="1"/>
  <c r="C27" i="1"/>
  <c r="G27" i="1" s="1"/>
  <c r="H27" i="1" s="1"/>
  <c r="C28" i="1"/>
  <c r="G28" i="1" s="1"/>
  <c r="H28" i="1" s="1"/>
  <c r="C29" i="1"/>
  <c r="G29" i="1" s="1"/>
  <c r="H29" i="1" s="1"/>
  <c r="C30" i="1"/>
  <c r="G30" i="1" s="1"/>
  <c r="H30" i="1" s="1"/>
  <c r="C31" i="1"/>
  <c r="G31" i="1" s="1"/>
  <c r="H31" i="1" s="1"/>
  <c r="C32" i="1"/>
  <c r="G32" i="1" s="1"/>
  <c r="H32" i="1" s="1"/>
  <c r="C33" i="1"/>
  <c r="G33" i="1" s="1"/>
  <c r="H33" i="1" s="1"/>
  <c r="C34" i="1"/>
  <c r="G34" i="1" s="1"/>
  <c r="H34" i="1" s="1"/>
  <c r="C35" i="1"/>
  <c r="G35" i="1" s="1"/>
  <c r="H35" i="1" s="1"/>
  <c r="C36" i="1"/>
  <c r="G36" i="1" s="1"/>
  <c r="H36" i="1" s="1"/>
  <c r="C37" i="1"/>
  <c r="G37" i="1" s="1"/>
  <c r="H37" i="1" s="1"/>
  <c r="C38" i="1"/>
  <c r="G38" i="1" s="1"/>
  <c r="H38" i="1" s="1"/>
  <c r="H6" i="1"/>
  <c r="D11" i="1" l="1"/>
  <c r="D12" i="1"/>
  <c r="G40" i="1"/>
  <c r="C10" i="1" l="1"/>
  <c r="G10" i="1" s="1"/>
  <c r="H10" i="1" s="1"/>
  <c r="D10" i="1" l="1"/>
</calcChain>
</file>

<file path=xl/metadata.xml><?xml version="1.0" encoding="utf-8"?>
<metadata xmlns="http://schemas.openxmlformats.org/spreadsheetml/2006/main" xmlns:xlrd="http://schemas.microsoft.com/office/spreadsheetml/2017/richdata">
  <metadataTypes count="1">
    <metadataType name="XLRICHVALUE" minSupportedVersion="120000" copy="1" pasteAll="1" pasteValues="1" merge="1" splitFirst="1" rowColShift="1" clearFormats="1" clearComments="1" assign="1" coerce="1"/>
  </metadataTypes>
  <futureMetadata name="XLRICHVALUE" count="1">
    <bk>
      <extLst>
        <ext uri="{3e2802c4-a4d2-4d8b-9148-e3be6c30e623}">
          <xlrd:rvb i="0"/>
        </ext>
      </extLst>
    </bk>
  </futureMetadata>
  <valueMetadata count="1">
    <bk>
      <rc t="1" v="0"/>
    </bk>
  </valueMetadata>
</metadata>
</file>

<file path=xl/sharedStrings.xml><?xml version="1.0" encoding="utf-8"?>
<sst xmlns="http://schemas.openxmlformats.org/spreadsheetml/2006/main" count="51" uniqueCount="44">
  <si>
    <t>Plan/Budget</t>
  </si>
  <si>
    <t>Client Name:</t>
  </si>
  <si>
    <t>Plan Start Date</t>
  </si>
  <si>
    <t xml:space="preserve">NDIS Number: </t>
  </si>
  <si>
    <t>Plan End Date</t>
  </si>
  <si>
    <t>Date Budget Published</t>
  </si>
  <si>
    <r>
      <t>NDIS PLAN</t>
    </r>
    <r>
      <rPr>
        <sz val="10"/>
        <color theme="3"/>
        <rFont val="Source Sans Pro"/>
        <family val="2"/>
      </rPr>
      <t xml:space="preserve"> CATEGORY</t>
    </r>
  </si>
  <si>
    <r>
      <t xml:space="preserve">NDIS BUDGET 
</t>
    </r>
    <r>
      <rPr>
        <sz val="10"/>
        <color theme="3"/>
        <rFont val="Source Sans Pro"/>
        <family val="2"/>
      </rPr>
      <t>AVAILABLE</t>
    </r>
  </si>
  <si>
    <r>
      <t xml:space="preserve">ALLOCATED
</t>
    </r>
    <r>
      <rPr>
        <sz val="10"/>
        <color theme="3"/>
        <rFont val="Source Sans Pro"/>
        <family val="2"/>
      </rPr>
      <t>FUNDS</t>
    </r>
  </si>
  <si>
    <r>
      <t xml:space="preserve">FUNDS NOT
</t>
    </r>
    <r>
      <rPr>
        <sz val="10"/>
        <color theme="3"/>
        <rFont val="Source Sans Pro"/>
        <family val="2"/>
      </rPr>
      <t>ALLOCATED</t>
    </r>
  </si>
  <si>
    <t>Column1</t>
  </si>
  <si>
    <t>Column3</t>
  </si>
  <si>
    <t>% ALLOCATED
(NOT USED)</t>
  </si>
  <si>
    <t>Over Budget %</t>
  </si>
  <si>
    <t>Core</t>
  </si>
  <si>
    <t>BUDGET CATEGORY</t>
  </si>
  <si>
    <t>DESCRIPTION</t>
  </si>
  <si>
    <t>PROVIDER</t>
  </si>
  <si>
    <t>UNIT COST</t>
  </si>
  <si>
    <t>UNITS/ SESSION</t>
  </si>
  <si>
    <t>SESSIONS /PLAN</t>
  </si>
  <si>
    <t>SUBTOTAL</t>
  </si>
  <si>
    <t>COMMENTS</t>
  </si>
  <si>
    <t>*Budget amounts may not be accurate if providers haven't invoiced  /  Approximations below are based on quotes/estimated costs and predicted usage</t>
  </si>
  <si>
    <t>version revision notes</t>
  </si>
  <si>
    <t>Assistive Technology</t>
  </si>
  <si>
    <t>Support Coordination</t>
  </si>
  <si>
    <t>initial document created based on scope provided by staff</t>
  </si>
  <si>
    <t>Finding &amp; Keeping a Job</t>
  </si>
  <si>
    <t>updated protection on sheet to allow for staff to add coloums in bottom section of spreadsheet to allow for flexibility of document</t>
  </si>
  <si>
    <t>Home Modifications &amp; SDA</t>
  </si>
  <si>
    <t>altered dropdown boxes from static lists to a vlookup using separate sheet to allow for editibility and ease of use for updating multiple cells.</t>
  </si>
  <si>
    <t>Improved Daily Living</t>
  </si>
  <si>
    <t xml:space="preserve">fixed weeks remaining to calculate todays date - plan end rather than previous calculated plan start - plan end that always gave same result. </t>
  </si>
  <si>
    <t>Improved Health &amp; wellbeing</t>
  </si>
  <si>
    <t>changed todays date to date budget published and removed formula to make it auto populate todays date =now()</t>
  </si>
  <si>
    <t>Improved Learning</t>
  </si>
  <si>
    <t>changed formatting of client name and NDIS number cells and made edit cells for these format fixed to text</t>
  </si>
  <si>
    <t>Improved Life Choices</t>
  </si>
  <si>
    <t>changed form to have 1 page for NDIS category and 1 page for Budget category</t>
  </si>
  <si>
    <t>Improved Living Arrangements</t>
  </si>
  <si>
    <t>Improved Relationships</t>
  </si>
  <si>
    <t>Increased Social &amp; Community Participation</t>
  </si>
  <si>
    <t>Transport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</si>
</sst>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8">
    <numFmt numFmtId="8" formatCode="&quot;$&quot;#,##0.00;[Red]\-&quot;$&quot;#,##0.00"/>
    <numFmt numFmtId="42" formatCode="_-&quot;$&quot;* #,##0_-;\-&quot;$&quot;* #,##0_-;_-&quot;$&quot;* &quot;-&quot;_-;_-@_-"/>
    <numFmt numFmtId="41" formatCode="_-* #,##0_-;\-* #,##0_-;_-* &quot;-&quot;_-;_-@_-"/>
    <numFmt numFmtId="44" formatCode="_-&quot;$&quot;* #,##0.00_-;\-&quot;$&quot;* #,##0.00_-;_-&quot;$&quot;* &quot;-&quot;??_-;_-@_-"/>
    <numFmt numFmtId="43" formatCode="_-* #,##0.00_-;\-* #,##0.00_-;_-* &quot;-&quot;??_-;_-@_-"/>
    <numFmt numFmtId="164" formatCode="&quot;$&quot;?#####0.00"/>
    <numFmt numFmtId="165" formatCode="[$-C09]d\ mmmm\ yyyy;@"/>
    <numFmt numFmtId="166" formatCode="&quot;$&quot;#,##0.00"/>
  </numFmts>
  <fonts count="15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11"/>
      <color theme="1"/>
      <name val="Source Sans Pro"/>
      <family val="2"/>
    </font>
    <font>
      <sz val="11"/>
      <color rgb="FF6E6E6E"/>
      <name val="Source Sans Pro"/>
      <family val="2"/>
    </font>
    <font>
      <sz val="9"/>
      <color rgb="FF6E6E6E"/>
      <name val="Source Sans Pro"/>
      <family val="2"/>
    </font>
    <font>
      <sz val="11"/>
      <color rgb="FFDC582A"/>
      <name val="Source Sans Pro"/>
      <family val="2"/>
    </font>
    <font>
      <u/>
      <sz val="11"/>
      <color theme="1"/>
      <name val="Source Sans Pro"/>
      <family val="2"/>
    </font>
    <font>
      <sz val="11"/>
      <color theme="0"/>
      <name val="Source Sans Pro"/>
      <family val="2"/>
    </font>
    <font>
      <sz val="11"/>
      <color theme="1"/>
      <name val="Calibri"/>
      <family val="2"/>
      <scheme val="minor"/>
    </font>
    <font>
      <sz val="11"/>
      <color theme="3"/>
      <name val="Source Sans Pro"/>
      <family val="2"/>
    </font>
    <font>
      <sz val="10"/>
      <color theme="3"/>
      <name val="Source Sans Pro"/>
      <family val="2"/>
    </font>
    <font>
      <sz val="7"/>
      <color theme="3"/>
      <name val="Source Sans Pro"/>
      <family val="2"/>
    </font>
    <font>
      <u/>
      <sz val="20"/>
      <color theme="1"/>
      <name val="Source Sans Pro"/>
      <family val="2"/>
    </font>
    <font>
      <sz val="11"/>
      <name val="Source Sans Pro"/>
      <family val="2"/>
    </font>
    <font>
      <sz val="8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thin">
        <color theme="0"/>
      </left>
      <right/>
      <top/>
      <bottom/>
      <diagonal/>
    </border>
    <border>
      <left style="thin">
        <color theme="0"/>
      </left>
      <right style="thin">
        <color theme="0"/>
      </right>
      <top/>
      <bottom/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theme="0"/>
      </left>
      <right style="medium">
        <color indexed="64"/>
      </right>
      <top style="medium">
        <color indexed="64"/>
      </top>
      <bottom style="thin">
        <color theme="0"/>
      </bottom>
      <diagonal/>
    </border>
    <border>
      <left style="thin">
        <color theme="0"/>
      </left>
      <right style="medium">
        <color indexed="64"/>
      </right>
      <top style="thin">
        <color theme="0"/>
      </top>
      <bottom style="thin">
        <color theme="0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6">
    <xf numFmtId="0" fontId="0" fillId="0" borderId="0"/>
    <xf numFmtId="9" fontId="8" fillId="0" borderId="0" applyFont="0" applyFill="0" applyBorder="0" applyAlignment="0" applyProtection="0"/>
    <xf numFmtId="44" fontId="8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</cellStyleXfs>
  <cellXfs count="62">
    <xf numFmtId="0" fontId="0" fillId="0" borderId="0" xfId="0"/>
    <xf numFmtId="0" fontId="2" fillId="0" borderId="0" xfId="0" applyFont="1"/>
    <xf numFmtId="0" fontId="2" fillId="0" borderId="0" xfId="0" applyFont="1" applyAlignment="1">
      <alignment vertical="center"/>
    </xf>
    <xf numFmtId="0" fontId="2" fillId="2" borderId="0" xfId="0" applyFont="1" applyFill="1"/>
    <xf numFmtId="0" fontId="2" fillId="2" borderId="4" xfId="0" applyFont="1" applyFill="1" applyBorder="1" applyAlignment="1">
      <alignment horizontal="right"/>
    </xf>
    <xf numFmtId="0" fontId="2" fillId="2" borderId="6" xfId="0" applyFont="1" applyFill="1" applyBorder="1" applyAlignment="1">
      <alignment horizontal="right"/>
    </xf>
    <xf numFmtId="0" fontId="2" fillId="2" borderId="7" xfId="0" applyFont="1" applyFill="1" applyBorder="1" applyAlignment="1">
      <alignment horizontal="right"/>
    </xf>
    <xf numFmtId="0" fontId="2" fillId="2" borderId="3" xfId="0" applyFont="1" applyFill="1" applyBorder="1"/>
    <xf numFmtId="0" fontId="9" fillId="2" borderId="0" xfId="0" applyFont="1" applyFill="1"/>
    <xf numFmtId="165" fontId="10" fillId="2" borderId="2" xfId="0" applyNumberFormat="1" applyFont="1" applyFill="1" applyBorder="1" applyAlignment="1">
      <alignment horizontal="right" vertical="top"/>
    </xf>
    <xf numFmtId="0" fontId="5" fillId="2" borderId="1" xfId="0" applyFont="1" applyFill="1" applyBorder="1" applyAlignment="1">
      <alignment vertical="top"/>
    </xf>
    <xf numFmtId="0" fontId="2" fillId="2" borderId="2" xfId="0" applyFont="1" applyFill="1" applyBorder="1"/>
    <xf numFmtId="0" fontId="2" fillId="2" borderId="1" xfId="0" applyFont="1" applyFill="1" applyBorder="1"/>
    <xf numFmtId="165" fontId="3" fillId="2" borderId="9" xfId="0" applyNumberFormat="1" applyFont="1" applyFill="1" applyBorder="1" applyAlignment="1" applyProtection="1">
      <alignment horizontal="center"/>
      <protection locked="0"/>
    </xf>
    <xf numFmtId="165" fontId="3" fillId="2" borderId="10" xfId="0" applyNumberFormat="1" applyFont="1" applyFill="1" applyBorder="1" applyAlignment="1" applyProtection="1">
      <alignment horizontal="center" vertical="top"/>
      <protection locked="0"/>
    </xf>
    <xf numFmtId="165" fontId="2" fillId="2" borderId="8" xfId="0" applyNumberFormat="1" applyFont="1" applyFill="1" applyBorder="1" applyAlignment="1" applyProtection="1">
      <alignment horizontal="center"/>
      <protection locked="0"/>
    </xf>
    <xf numFmtId="0" fontId="2" fillId="2" borderId="13" xfId="0" applyFont="1" applyFill="1" applyBorder="1" applyAlignment="1" applyProtection="1">
      <alignment vertical="top"/>
      <protection locked="0"/>
    </xf>
    <xf numFmtId="166" fontId="2" fillId="2" borderId="13" xfId="0" applyNumberFormat="1" applyFont="1" applyFill="1" applyBorder="1" applyAlignment="1" applyProtection="1">
      <alignment vertical="top" wrapText="1" shrinkToFit="1"/>
      <protection locked="0"/>
    </xf>
    <xf numFmtId="164" fontId="3" fillId="2" borderId="13" xfId="0" applyNumberFormat="1" applyFont="1" applyFill="1" applyBorder="1" applyAlignment="1">
      <alignment vertical="top"/>
    </xf>
    <xf numFmtId="164" fontId="2" fillId="2" borderId="13" xfId="2" applyNumberFormat="1" applyFont="1" applyFill="1" applyBorder="1" applyAlignment="1" applyProtection="1">
      <alignment vertical="top"/>
    </xf>
    <xf numFmtId="9" fontId="7" fillId="2" borderId="13" xfId="1" applyFont="1" applyFill="1" applyBorder="1" applyAlignment="1" applyProtection="1">
      <alignment vertical="top"/>
    </xf>
    <xf numFmtId="9" fontId="3" fillId="2" borderId="13" xfId="1" applyFont="1" applyFill="1" applyBorder="1" applyAlignment="1" applyProtection="1">
      <alignment horizontal="right" vertical="top"/>
    </xf>
    <xf numFmtId="0" fontId="3" fillId="2" borderId="13" xfId="0" applyFont="1" applyFill="1" applyBorder="1" applyAlignment="1" applyProtection="1">
      <alignment vertical="top"/>
      <protection locked="0"/>
    </xf>
    <xf numFmtId="0" fontId="2" fillId="2" borderId="13" xfId="0" applyFont="1" applyFill="1" applyBorder="1" applyAlignment="1" applyProtection="1">
      <alignment wrapText="1"/>
      <protection locked="0"/>
    </xf>
    <xf numFmtId="44" fontId="3" fillId="2" borderId="13" xfId="2" applyFont="1" applyFill="1" applyBorder="1" applyAlignment="1" applyProtection="1">
      <protection locked="0"/>
    </xf>
    <xf numFmtId="0" fontId="3" fillId="2" borderId="13" xfId="0" applyFont="1" applyFill="1" applyBorder="1" applyAlignment="1" applyProtection="1">
      <alignment horizontal="center"/>
      <protection locked="0"/>
    </xf>
    <xf numFmtId="44" fontId="4" fillId="2" borderId="13" xfId="2" applyFont="1" applyFill="1" applyBorder="1" applyAlignment="1" applyProtection="1"/>
    <xf numFmtId="0" fontId="2" fillId="2" borderId="13" xfId="0" applyFont="1" applyFill="1" applyBorder="1" applyAlignment="1" applyProtection="1">
      <alignment vertical="top" wrapText="1"/>
      <protection locked="0" hidden="1"/>
    </xf>
    <xf numFmtId="0" fontId="6" fillId="0" borderId="0" xfId="0" applyFont="1"/>
    <xf numFmtId="14" fontId="0" fillId="0" borderId="0" xfId="0" applyNumberFormat="1"/>
    <xf numFmtId="0" fontId="2" fillId="2" borderId="13" xfId="0" applyFont="1" applyFill="1" applyBorder="1" applyAlignment="1" applyProtection="1">
      <alignment vertical="top"/>
      <protection hidden="1"/>
    </xf>
    <xf numFmtId="9" fontId="7" fillId="2" borderId="13" xfId="1" applyFont="1" applyFill="1" applyBorder="1" applyAlignment="1" applyProtection="1">
      <alignment vertical="top"/>
      <protection hidden="1"/>
    </xf>
    <xf numFmtId="0" fontId="9" fillId="2" borderId="0" xfId="0" applyFont="1" applyFill="1" applyAlignment="1">
      <alignment horizontal="left" vertical="top" wrapText="1"/>
    </xf>
    <xf numFmtId="0" fontId="9" fillId="2" borderId="2" xfId="0" applyFont="1" applyFill="1" applyBorder="1" applyAlignment="1">
      <alignment horizontal="right" vertical="top" wrapText="1"/>
    </xf>
    <xf numFmtId="0" fontId="9" fillId="2" borderId="1" xfId="0" applyFont="1" applyFill="1" applyBorder="1" applyAlignment="1">
      <alignment horizontal="right" vertical="top" wrapText="1"/>
    </xf>
    <xf numFmtId="0" fontId="7" fillId="2" borderId="2" xfId="0" applyFont="1" applyFill="1" applyBorder="1" applyAlignment="1">
      <alignment horizontal="center" vertical="top" wrapText="1"/>
    </xf>
    <xf numFmtId="0" fontId="9" fillId="2" borderId="1" xfId="0" applyFont="1" applyFill="1" applyBorder="1" applyAlignment="1">
      <alignment horizontal="center" vertical="top" wrapText="1"/>
    </xf>
    <xf numFmtId="0" fontId="13" fillId="2" borderId="1" xfId="0" applyFont="1" applyFill="1" applyBorder="1" applyAlignment="1">
      <alignment horizontal="center" vertical="top" wrapText="1"/>
    </xf>
    <xf numFmtId="0" fontId="9" fillId="2" borderId="0" xfId="0" applyFont="1" applyFill="1" applyAlignment="1">
      <alignment horizontal="left" vertical="center" wrapText="1"/>
    </xf>
    <xf numFmtId="0" fontId="9" fillId="2" borderId="0" xfId="0" applyFont="1" applyFill="1" applyAlignment="1">
      <alignment horizontal="right" vertical="center" wrapText="1"/>
    </xf>
    <xf numFmtId="0" fontId="11" fillId="2" borderId="0" xfId="0" applyFont="1" applyFill="1" applyAlignment="1">
      <alignment horizontal="center" vertical="center" wrapText="1"/>
    </xf>
    <xf numFmtId="0" fontId="9" fillId="2" borderId="0" xfId="0" applyFont="1" applyFill="1" applyAlignment="1">
      <alignment horizontal="center" vertical="center" wrapText="1"/>
    </xf>
    <xf numFmtId="0" fontId="0" fillId="0" borderId="0" xfId="0" applyAlignment="1">
      <alignment vertical="center"/>
    </xf>
    <xf numFmtId="0" fontId="0" fillId="0" borderId="0" xfId="0" applyProtection="1">
      <protection locked="0"/>
    </xf>
    <xf numFmtId="0" fontId="5" fillId="2" borderId="0" xfId="0" applyFont="1" applyFill="1" applyAlignment="1">
      <alignment vertical="top"/>
    </xf>
    <xf numFmtId="0" fontId="2" fillId="2" borderId="13" xfId="0" applyFont="1" applyFill="1" applyBorder="1" applyAlignment="1" applyProtection="1">
      <alignment vertical="top"/>
      <protection locked="0" hidden="1"/>
    </xf>
    <xf numFmtId="0" fontId="9" fillId="2" borderId="10" xfId="0" applyFont="1" applyFill="1" applyBorder="1" applyAlignment="1">
      <alignment horizontal="center" vertical="top"/>
    </xf>
    <xf numFmtId="0" fontId="2" fillId="2" borderId="7" xfId="0" applyFont="1" applyFill="1" applyBorder="1" applyAlignment="1">
      <alignment horizontal="center"/>
    </xf>
    <xf numFmtId="0" fontId="2" fillId="2" borderId="4" xfId="0" applyFont="1" applyFill="1" applyBorder="1" applyAlignment="1">
      <alignment horizontal="center"/>
    </xf>
    <xf numFmtId="166" fontId="0" fillId="2" borderId="13" xfId="0" applyNumberFormat="1" applyFill="1" applyBorder="1" applyAlignment="1" applyProtection="1">
      <alignment vertical="top" wrapText="1" shrinkToFit="1"/>
      <protection locked="0"/>
    </xf>
    <xf numFmtId="8" fontId="0" fillId="2" borderId="13" xfId="2" applyNumberFormat="1" applyFont="1" applyFill="1" applyBorder="1" applyAlignment="1" applyProtection="1">
      <protection locked="0"/>
    </xf>
    <xf numFmtId="0" fontId="3" fillId="0" borderId="0" xfId="0" applyFont="1" applyAlignment="1">
      <alignment horizontal="center" vertical="top" wrapText="1"/>
    </xf>
    <xf numFmtId="0" fontId="3" fillId="0" borderId="0" xfId="0" applyFont="1" applyAlignment="1">
      <alignment horizontal="center" vertical="top"/>
    </xf>
    <xf numFmtId="0" fontId="2" fillId="2" borderId="0" xfId="0" applyFont="1" applyFill="1"/>
    <xf numFmtId="0" fontId="0" fillId="2" borderId="0" xfId="0" applyFill="1"/>
    <xf numFmtId="0" fontId="12" fillId="2" borderId="0" xfId="0" applyFont="1" applyFill="1" applyAlignment="1">
      <alignment horizontal="center" vertical="center"/>
    </xf>
    <xf numFmtId="0" fontId="2" fillId="2" borderId="0" xfId="0" applyFont="1" applyFill="1" applyAlignment="1">
      <alignment horizontal="center" vertical="center"/>
    </xf>
    <xf numFmtId="49" fontId="2" fillId="2" borderId="11" xfId="0" applyNumberFormat="1" applyFont="1" applyFill="1" applyBorder="1" applyProtection="1">
      <protection locked="0"/>
    </xf>
    <xf numFmtId="49" fontId="0" fillId="0" borderId="5" xfId="0" applyNumberFormat="1" applyBorder="1" applyProtection="1">
      <protection locked="0"/>
    </xf>
    <xf numFmtId="49" fontId="2" fillId="2" borderId="12" xfId="0" applyNumberFormat="1" applyFont="1" applyFill="1" applyBorder="1" applyProtection="1">
      <protection locked="0"/>
    </xf>
    <xf numFmtId="49" fontId="0" fillId="0" borderId="8" xfId="0" applyNumberFormat="1" applyBorder="1" applyProtection="1">
      <protection locked="0"/>
    </xf>
    <xf numFmtId="0" fontId="0" fillId="0" borderId="0" xfId="0"/>
  </cellXfs>
  <cellStyles count="6">
    <cellStyle name="Comma" xfId="4" xr:uid="{00000000-0005-0000-0000-000004000000}"/>
    <cellStyle name="Comma [0]" xfId="5" xr:uid="{00000000-0005-0000-0000-000005000000}"/>
    <cellStyle name="Currency" xfId="2" xr:uid="{00000000-0005-0000-0000-000002000000}"/>
    <cellStyle name="Currency [0]" xfId="3" xr:uid="{00000000-0005-0000-0000-000003000000}"/>
    <cellStyle name="Normal" xfId="0" builtinId="0"/>
    <cellStyle name="Percent" xfId="1" xr:uid="{00000000-0005-0000-0000-000001000000}"/>
  </cellStyles>
  <dxfs count="41">
    <dxf>
      <fill>
        <patternFill patternType="lightDown">
          <fgColor rgb="FF00B050"/>
        </patternFill>
      </fill>
    </dxf>
    <dxf>
      <font>
        <color rgb="FFFF0000"/>
      </font>
    </dxf>
    <dxf>
      <fill>
        <patternFill patternType="lightDown">
          <fgColor rgb="FF77C19A"/>
        </patternFill>
      </fill>
    </dxf>
    <dxf>
      <fill>
        <patternFill patternType="lightDown">
          <fgColor rgb="FF00B050"/>
        </patternFill>
      </fill>
    </dxf>
    <dxf>
      <font>
        <color rgb="FFFF0000"/>
      </font>
    </dxf>
    <dxf>
      <fill>
        <patternFill patternType="lightDown">
          <fgColor rgb="FF00B050"/>
        </patternFill>
      </fill>
      <border>
        <left/>
        <right/>
        <top/>
        <bottom/>
      </border>
    </dxf>
    <dxf>
      <font>
        <b val="0"/>
        <i val="0"/>
        <strike val="0"/>
        <u val="none"/>
        <sz val="11"/>
        <color theme="0"/>
        <name val="Source Sans Pro"/>
        <family val="2"/>
      </font>
      <fill>
        <patternFill patternType="solid">
          <fgColor indexed="64"/>
          <bgColor theme="0"/>
        </patternFill>
      </fill>
      <alignment horizontal="general" vertical="top" textRotation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0" hidden="1"/>
    </dxf>
    <dxf>
      <font>
        <b val="0"/>
        <i val="0"/>
        <strike val="0"/>
        <u val="none"/>
        <sz val="11"/>
        <color theme="1"/>
        <name val="Source Sans Pro"/>
        <family val="2"/>
      </font>
      <numFmt numFmtId="13" formatCode="0%"/>
      <fill>
        <patternFill patternType="solid">
          <fgColor indexed="64"/>
          <bgColor theme="0"/>
        </patternFill>
      </fill>
      <alignment horizontal="general" vertical="top" textRotation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0" hidden="1"/>
    </dxf>
    <dxf>
      <font>
        <b val="0"/>
        <i val="0"/>
        <strike val="0"/>
        <u val="none"/>
        <sz val="11"/>
        <color theme="0"/>
        <name val="Source Sans Pro"/>
        <family val="2"/>
      </font>
      <fill>
        <patternFill patternType="solid">
          <fgColor indexed="64"/>
          <bgColor theme="0"/>
        </patternFill>
      </fill>
      <alignment horizontal="general" vertical="top" textRotation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1"/>
    </dxf>
    <dxf>
      <font>
        <b val="0"/>
        <i val="0"/>
        <strike val="0"/>
        <u val="none"/>
        <sz val="11"/>
        <color theme="1"/>
        <name val="Source Sans Pro"/>
        <family val="2"/>
      </font>
      <fill>
        <patternFill patternType="solid">
          <fgColor indexed="64"/>
          <bgColor theme="0"/>
        </patternFill>
      </fill>
      <alignment horizontal="general" vertical="top" textRotation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1"/>
    </dxf>
    <dxf>
      <font>
        <b val="0"/>
        <i val="0"/>
        <strike val="0"/>
        <u val="none"/>
        <sz val="11"/>
        <color theme="1"/>
        <name val="Source Sans Pro"/>
        <family val="2"/>
      </font>
      <numFmt numFmtId="164" formatCode="&quot;$&quot;?#####0.00"/>
      <fill>
        <patternFill patternType="solid">
          <fgColor indexed="64"/>
          <bgColor theme="0"/>
        </patternFill>
      </fill>
      <alignment horizontal="general" vertical="top" textRotation="0" wrapText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b val="0"/>
        <i val="0"/>
        <strike val="0"/>
        <u val="none"/>
        <sz val="11"/>
        <color rgb="FF6E6E6E"/>
        <name val="Source Sans Pro"/>
        <family val="2"/>
      </font>
      <numFmt numFmtId="164" formatCode="&quot;$&quot;?#####0.00"/>
      <fill>
        <patternFill patternType="solid">
          <fgColor indexed="64"/>
          <bgColor theme="0"/>
        </patternFill>
      </fill>
      <alignment horizontal="general" vertical="top" textRotation="0" wrapText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b val="0"/>
        <i val="0"/>
        <strike val="0"/>
        <u val="none"/>
        <sz val="11"/>
        <color theme="1"/>
        <name val="Source Sans Pro"/>
        <family val="2"/>
      </font>
      <numFmt numFmtId="164" formatCode="&quot;$&quot;?#####0.00"/>
      <fill>
        <patternFill patternType="solid">
          <fgColor indexed="64"/>
          <bgColor theme="0"/>
        </patternFill>
      </fill>
      <alignment horizontal="general" vertical="top" textRotation="0" wrapText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0" hidden="1"/>
    </dxf>
    <dxf>
      <font>
        <b val="0"/>
        <i val="0"/>
        <strike val="0"/>
        <u val="none"/>
        <sz val="11"/>
        <color theme="1"/>
        <name val="Source Sans Pro"/>
        <family val="2"/>
      </font>
      <fill>
        <patternFill patternType="solid">
          <fgColor indexed="64"/>
          <bgColor theme="0"/>
        </patternFill>
      </fill>
      <alignment horizontal="general" vertical="top" textRotation="0" wrapText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0" hidden="1"/>
    </dxf>
    <dxf>
      <border diagonalUp="0" diagonalDown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dxf>
    <dxf>
      <font>
        <b val="0"/>
        <i val="0"/>
        <strike val="0"/>
        <u val="none"/>
        <sz val="11"/>
        <color theme="1"/>
        <name val="Source Sans Pro"/>
        <family val="2"/>
      </font>
      <fill>
        <patternFill patternType="solid">
          <fgColor indexed="64"/>
          <bgColor theme="0"/>
        </patternFill>
      </fill>
      <alignment horizontal="general" vertical="top" textRotation="0" shrinkToFit="0" readingOrder="0"/>
      <protection locked="0" hidden="1"/>
    </dxf>
    <dxf>
      <font>
        <b val="0"/>
        <i val="0"/>
        <strike val="0"/>
        <outline val="0"/>
        <shadow val="0"/>
        <u val="none"/>
        <vertAlign val="baseline"/>
        <sz val="11"/>
        <color theme="3"/>
        <name val="Source Sans Pro"/>
        <family val="2"/>
        <scheme val="none"/>
      </font>
      <fill>
        <patternFill patternType="solid">
          <fgColor indexed="64"/>
          <bgColor theme="0"/>
        </patternFill>
      </fill>
      <alignment horizontal="center" vertical="top" textRotation="0" wrapText="1" shrinkToFit="0" readingOrder="0"/>
      <border>
        <left style="thin">
          <color rgb="FFDC582A"/>
        </left>
        <right style="thin">
          <color rgb="FFDC582A"/>
        </right>
        <top/>
        <bottom/>
      </border>
      <protection locked="1" hidden="0"/>
    </dxf>
    <dxf>
      <font>
        <b val="0"/>
        <i val="0"/>
        <strike val="0"/>
        <u val="none"/>
        <sz val="11"/>
        <color theme="1"/>
        <name val="Source Sans Pro"/>
        <family val="2"/>
      </font>
      <alignment horizontal="general" vertical="top" textRotation="0" wrapText="1" shrinkToFit="0" readingOrder="0"/>
    </dxf>
    <dxf>
      <font>
        <b val="0"/>
        <i val="0"/>
        <strike val="0"/>
        <u val="none"/>
        <sz val="11"/>
        <color theme="1"/>
        <name val="Source Sans Pro"/>
        <family val="2"/>
      </font>
      <numFmt numFmtId="0" formatCode="General"/>
      <fill>
        <patternFill patternType="solid">
          <fgColor indexed="64"/>
          <bgColor theme="0"/>
        </patternFill>
      </fill>
      <alignment horizontal="general" vertical="top" textRotation="0" wrapText="1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0" hidden="1"/>
    </dxf>
    <dxf>
      <font>
        <b val="0"/>
        <i val="0"/>
        <strike val="0"/>
        <u val="none"/>
        <sz val="11"/>
        <color theme="1"/>
        <name val="Source Sans Pro"/>
        <family val="2"/>
      </font>
      <numFmt numFmtId="34" formatCode="_-&quot;$&quot;* #,##0.00_-;\-&quot;$&quot;* #,##0.00_-;_-&quot;$&quot;* &quot;-&quot;??_-;_-@_-"/>
      <alignment horizontal="general" vertical="top" textRotation="0" wrapText="1" shrinkToFit="0" readingOrder="0"/>
    </dxf>
    <dxf>
      <font>
        <b val="0"/>
        <i val="0"/>
        <strike val="0"/>
        <u val="none"/>
        <sz val="9"/>
        <color rgb="FF6E6E6E"/>
        <name val="Source Sans Pro"/>
        <family val="2"/>
      </font>
      <numFmt numFmtId="34" formatCode="_-&quot;$&quot;* #,##0.00_-;\-&quot;$&quot;* #,##0.00_-;_-&quot;$&quot;* &quot;-&quot;??_-;_-@_-"/>
      <fill>
        <patternFill patternType="solid">
          <fgColor indexed="64"/>
          <bgColor theme="0"/>
        </patternFill>
      </fill>
      <alignment vertical="top" textRotation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0" hidden="1"/>
    </dxf>
    <dxf>
      <font>
        <b val="0"/>
        <i val="0"/>
        <strike val="0"/>
        <u val="none"/>
        <sz val="11"/>
        <color theme="1"/>
        <name val="Source Sans Pro"/>
        <family val="2"/>
      </font>
      <alignment horizontal="general" vertical="top" textRotation="0" wrapText="1" shrinkToFit="0" readingOrder="0"/>
    </dxf>
    <dxf>
      <font>
        <b val="0"/>
        <i val="0"/>
        <strike val="0"/>
        <u val="none"/>
        <sz val="11"/>
        <color rgb="FF6E6E6E"/>
        <name val="Source Sans Pro"/>
        <family val="2"/>
      </font>
      <numFmt numFmtId="0" formatCode="General"/>
      <fill>
        <patternFill patternType="solid">
          <fgColor indexed="64"/>
          <bgColor theme="0"/>
        </patternFill>
      </fill>
      <alignment horizontal="center" vertical="top" textRotation="0" wrapText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0" hidden="1"/>
    </dxf>
    <dxf>
      <font>
        <b val="0"/>
        <i val="0"/>
        <strike val="0"/>
        <u val="none"/>
        <sz val="11"/>
        <color theme="1"/>
        <name val="Source Sans Pro"/>
        <family val="2"/>
      </font>
      <alignment horizontal="general" vertical="top" textRotation="0" wrapText="1" shrinkToFit="0" readingOrder="0"/>
    </dxf>
    <dxf>
      <font>
        <b val="0"/>
        <i val="0"/>
        <strike val="0"/>
        <u val="none"/>
        <sz val="11"/>
        <color rgb="FF6E6E6E"/>
        <name val="Source Sans Pro"/>
        <family val="2"/>
      </font>
      <numFmt numFmtId="0" formatCode="General"/>
      <fill>
        <patternFill patternType="solid">
          <fgColor indexed="64"/>
          <bgColor theme="0"/>
        </patternFill>
      </fill>
      <alignment horizontal="center" vertical="top" textRotation="0" wrapText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0" hidden="1"/>
    </dxf>
    <dxf>
      <font>
        <b val="0"/>
        <i val="0"/>
        <strike val="0"/>
        <u val="none"/>
        <sz val="11"/>
        <color theme="1"/>
        <name val="Source Sans Pro"/>
        <family val="2"/>
      </font>
      <alignment horizontal="general" vertical="top" textRotation="0" wrapText="1" shrinkToFit="0" readingOrder="0"/>
    </dxf>
    <dxf>
      <font>
        <b val="0"/>
        <i val="0"/>
        <strike val="0"/>
        <u val="none"/>
        <sz val="11"/>
        <color rgb="FF6E6E6E"/>
        <name val="Source Sans Pro"/>
        <family val="2"/>
      </font>
      <numFmt numFmtId="34" formatCode="_-&quot;$&quot;* #,##0.00_-;\-&quot;$&quot;* #,##0.00_-;_-&quot;$&quot;* &quot;-&quot;??_-;_-@_-"/>
      <fill>
        <patternFill patternType="solid">
          <fgColor indexed="64"/>
          <bgColor theme="0"/>
        </patternFill>
      </fill>
      <alignment vertical="top" textRotation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0" hidden="1"/>
    </dxf>
    <dxf>
      <font>
        <b val="0"/>
        <i val="0"/>
        <strike val="0"/>
        <u val="none"/>
        <sz val="11"/>
        <color theme="1"/>
        <name val="Source Sans Pro"/>
        <family val="2"/>
      </font>
      <alignment horizontal="general" vertical="top" textRotation="0" wrapText="1" shrinkToFit="0" readingOrder="0"/>
    </dxf>
    <dxf>
      <font>
        <b val="0"/>
        <i val="0"/>
        <strike val="0"/>
        <u val="none"/>
        <sz val="11"/>
        <color theme="1"/>
        <name val="Source Sans Pro"/>
        <family val="2"/>
      </font>
      <numFmt numFmtId="0" formatCode="General"/>
      <fill>
        <patternFill patternType="solid">
          <fgColor indexed="64"/>
          <bgColor theme="0"/>
        </patternFill>
      </fill>
      <alignment horizontal="general" vertical="top" textRotation="0" wrapText="1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0" hidden="1"/>
    </dxf>
    <dxf>
      <font>
        <b val="0"/>
        <i val="0"/>
        <strike val="0"/>
        <u val="none"/>
        <sz val="11"/>
        <color theme="1"/>
        <name val="Source Sans Pro"/>
        <family val="2"/>
      </font>
      <alignment horizontal="general" vertical="top" textRotation="0" wrapText="1" shrinkToFit="0" readingOrder="0"/>
    </dxf>
    <dxf>
      <font>
        <b val="0"/>
        <i val="0"/>
        <strike val="0"/>
        <u val="none"/>
        <sz val="11"/>
        <color theme="1"/>
        <name val="Source Sans Pro"/>
        <family val="2"/>
      </font>
      <fill>
        <patternFill patternType="solid">
          <fgColor indexed="64"/>
          <bgColor theme="0"/>
        </patternFill>
      </fill>
      <alignment horizontal="general" vertical="top" textRotation="0" wrapText="1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0" hidden="1"/>
    </dxf>
    <dxf>
      <font>
        <b val="0"/>
        <i val="0"/>
        <strike val="0"/>
        <u val="none"/>
        <sz val="11"/>
        <color rgb="FF6E6E6E"/>
        <name val="Source Sans Pro"/>
        <family val="2"/>
      </font>
      <fill>
        <patternFill patternType="solid">
          <fgColor indexed="64"/>
          <bgColor theme="0"/>
        </patternFill>
      </fill>
      <alignment horizontal="general" vertical="top" textRotation="0" wrapText="1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0" hidden="1"/>
    </dxf>
    <dxf>
      <protection locked="0" hidden="1"/>
    </dxf>
    <dxf>
      <border diagonalUp="0" diagonalDown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dxf>
    <dxf>
      <font>
        <b val="0"/>
        <i val="0"/>
        <strike val="0"/>
        <u val="none"/>
        <sz val="11"/>
        <color theme="1"/>
        <name val="Source Sans Pro"/>
        <family val="2"/>
      </font>
      <fill>
        <patternFill patternType="solid">
          <fgColor indexed="64"/>
          <bgColor theme="0"/>
        </patternFill>
      </fill>
      <alignment vertical="top" textRotation="0" shrinkToFit="0" readingOrder="0"/>
      <protection locked="0" hidden="1"/>
    </dxf>
    <dxf>
      <font>
        <i val="0"/>
        <strike val="0"/>
        <outline val="0"/>
        <shadow val="0"/>
        <u val="none"/>
        <vertAlign val="baseline"/>
        <color theme="3"/>
        <name val="Source Sans Pro"/>
        <family val="2"/>
        <scheme val="none"/>
      </font>
      <fill>
        <patternFill patternType="solid">
          <fgColor indexed="64"/>
          <bgColor theme="0"/>
        </patternFill>
      </fill>
      <alignment horizontal="center" vertical="center" textRotation="0" wrapText="1" shrinkToFit="0" readingOrder="0"/>
      <border>
        <left style="thin">
          <color rgb="FF2DCCD3"/>
        </left>
        <right style="thin">
          <color rgb="FF2DCCD3"/>
        </right>
        <top/>
        <bottom/>
      </border>
      <protection locked="1" hidden="0"/>
    </dxf>
    <dxf>
      <border>
        <right style="thick">
          <color rgb="FF2DCCD3"/>
        </right>
      </border>
    </dxf>
    <dxf>
      <border>
        <left style="thick">
          <color rgb="FF2DCCD3"/>
        </left>
      </border>
    </dxf>
    <dxf>
      <fill>
        <patternFill>
          <bgColor theme="5"/>
        </patternFill>
      </fill>
      <border>
        <top style="thick">
          <color rgb="FF2DCCD3"/>
        </top>
        <bottom style="thick">
          <color rgb="FF2DCCD3"/>
        </bottom>
      </border>
    </dxf>
    <dxf>
      <border>
        <top style="thick">
          <color rgb="FF2DCCD3"/>
        </top>
        <bottom style="thick">
          <color rgb="FF2DCCD3"/>
        </bottom>
      </border>
    </dxf>
    <dxf>
      <border>
        <left/>
        <right/>
        <top/>
        <bottom/>
        <vertical/>
        <horizontal/>
      </border>
    </dxf>
  </dxfs>
  <tableStyles count="2" defaultTableStyle="TableStyleMedium2" defaultPivotStyle="PivotStyleLight16">
    <tableStyle name="Table Style 1" pivot="0" count="5" xr9:uid="{00000000-0011-0000-FFFF-FFFF00000000}">
      <tableStyleElement type="wholeTable" dxfId="40"/>
      <tableStyleElement type="headerRow" dxfId="39"/>
      <tableStyleElement type="totalRow" dxfId="38"/>
      <tableStyleElement type="firstColumn" dxfId="37"/>
      <tableStyleElement type="lastColumn" dxfId="36"/>
    </tableStyle>
    <tableStyle name="Table Style 2" pivot="0" count="0" xr9:uid="{00000000-0011-0000-FFFF-FFFF01000000}"/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microsoft.com/office/2017/06/relationships/rdRichValue" Target="richData/rdrichvalue.xml"/><Relationship Id="rId13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microsoft.com/office/2022/10/relationships/richValueRel" Target="richData/richValueRel.xml"/><Relationship Id="rId12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eetMetadata" Target="metadata.xml"/><Relationship Id="rId11" Type="http://schemas.openxmlformats.org/officeDocument/2006/relationships/calcChain" Target="calcChain.xml"/><Relationship Id="rId5" Type="http://schemas.openxmlformats.org/officeDocument/2006/relationships/sharedStrings" Target="sharedStrings.xml"/><Relationship Id="rId15" Type="http://schemas.openxmlformats.org/officeDocument/2006/relationships/customXml" Target="../customXml/item4.xml"/><Relationship Id="rId10" Type="http://schemas.microsoft.com/office/2017/06/relationships/rdRichValueTypes" Target="richData/rdRichValueTypes.xml"/><Relationship Id="rId4" Type="http://schemas.openxmlformats.org/officeDocument/2006/relationships/styles" Target="styles.xml"/><Relationship Id="rId9" Type="http://schemas.microsoft.com/office/2017/06/relationships/rdRichValueStructure" Target="richData/rdrichvaluestructure.xml"/><Relationship Id="rId14" Type="http://schemas.openxmlformats.org/officeDocument/2006/relationships/customXml" Target="../customXml/item3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absolute">
    <xdr:from>
      <xdr:col>8</xdr:col>
      <xdr:colOff>598869</xdr:colOff>
      <xdr:row>7</xdr:row>
      <xdr:rowOff>132402</xdr:rowOff>
    </xdr:from>
    <xdr:to>
      <xdr:col>10</xdr:col>
      <xdr:colOff>582113</xdr:colOff>
      <xdr:row>17</xdr:row>
      <xdr:rowOff>113254</xdr:rowOff>
    </xdr:to>
    <xdr:sp macro="" textlink="">
      <xdr:nvSpPr>
        <xdr:cNvPr id="5" name="TextBox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SpPr txBox="1"/>
      </xdr:nvSpPr>
      <xdr:spPr>
        <a:xfrm>
          <a:off x="12633987" y="2564078"/>
          <a:ext cx="1428802" cy="2309995"/>
        </a:xfrm>
        <a:prstGeom prst="rect">
          <a:avLst/>
        </a:prstGeom>
        <a:solidFill>
          <a:schemeClr val="bg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square" rtlCol="0" anchor="t"/>
        <a:lstStyle/>
        <a:p>
          <a:r>
            <a:rPr lang="en-AU" sz="1100">
              <a:solidFill>
                <a:srgbClr val="DC582A"/>
              </a:solidFill>
            </a:rPr>
            <a:t>Choose the budget</a:t>
          </a:r>
          <a:r>
            <a:rPr lang="en-AU" sz="1100" baseline="0">
              <a:solidFill>
                <a:srgbClr val="DC582A"/>
              </a:solidFill>
            </a:rPr>
            <a:t> category for each line you wish to add to the document.   The Subtotal is calculated automatically.</a:t>
          </a:r>
        </a:p>
        <a:p>
          <a:r>
            <a:rPr lang="en-AU" sz="1100" baseline="0">
              <a:solidFill>
                <a:srgbClr val="DC582A"/>
              </a:solidFill>
            </a:rPr>
            <a:t>Add rows if you run out of space.  In the toolbar above, click Insert and then Sheet Rows.</a:t>
          </a:r>
          <a:endParaRPr lang="en-AU" sz="1100">
            <a:solidFill>
              <a:srgbClr val="DC582A"/>
            </a:solidFill>
          </a:endParaRPr>
        </a:p>
      </xdr:txBody>
    </xdr:sp>
    <xdr:clientData fPrintsWithSheet="0"/>
  </xdr:twoCellAnchor>
  <xdr:twoCellAnchor editAs="absolute">
    <xdr:from>
      <xdr:col>8</xdr:col>
      <xdr:colOff>593645</xdr:colOff>
      <xdr:row>0</xdr:row>
      <xdr:rowOff>289891</xdr:rowOff>
    </xdr:from>
    <xdr:to>
      <xdr:col>11</xdr:col>
      <xdr:colOff>117463</xdr:colOff>
      <xdr:row>6</xdr:row>
      <xdr:rowOff>306457</xdr:rowOff>
    </xdr:to>
    <xdr:sp macro="" textlink="">
      <xdr:nvSpPr>
        <xdr:cNvPr id="4" name="TextBox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 txBox="1"/>
      </xdr:nvSpPr>
      <xdr:spPr>
        <a:xfrm>
          <a:off x="12612463" y="289891"/>
          <a:ext cx="1567364" cy="2094748"/>
        </a:xfrm>
        <a:prstGeom prst="rect">
          <a:avLst/>
        </a:prstGeom>
        <a:solidFill>
          <a:schemeClr val="bg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square" rtlCol="0" anchor="t"/>
        <a:lstStyle/>
        <a:p>
          <a:r>
            <a:rPr lang="en-AU" sz="1100">
              <a:solidFill>
                <a:srgbClr val="DC582A"/>
              </a:solidFill>
            </a:rPr>
            <a:t>Print to</a:t>
          </a:r>
          <a:r>
            <a:rPr lang="en-AU" sz="1100" baseline="0">
              <a:solidFill>
                <a:srgbClr val="DC582A"/>
              </a:solidFill>
            </a:rPr>
            <a:t> PDF when complete</a:t>
          </a:r>
        </a:p>
        <a:p>
          <a:endParaRPr lang="en-AU" sz="1100" baseline="0">
            <a:solidFill>
              <a:srgbClr val="DC582A"/>
            </a:solidFill>
          </a:endParaRPr>
        </a:p>
        <a:p>
          <a:r>
            <a:rPr lang="en-AU" sz="1100" baseline="0">
              <a:solidFill>
                <a:srgbClr val="DC582A"/>
              </a:solidFill>
            </a:rPr>
            <a:t>Go to File -&gt; Print</a:t>
          </a:r>
        </a:p>
        <a:p>
          <a:r>
            <a:rPr lang="en-AU" sz="1100" baseline="0">
              <a:solidFill>
                <a:srgbClr val="DC582A"/>
              </a:solidFill>
            </a:rPr>
            <a:t>Choose the Printer:</a:t>
          </a:r>
        </a:p>
        <a:p>
          <a:r>
            <a:rPr lang="en-AU" sz="1100" baseline="0">
              <a:solidFill>
                <a:srgbClr val="DC582A"/>
              </a:solidFill>
            </a:rPr>
            <a:t>Microsoft Print to PDF</a:t>
          </a:r>
        </a:p>
        <a:p>
          <a:endParaRPr lang="en-AU" sz="1100" baseline="0">
            <a:solidFill>
              <a:srgbClr val="DC582A"/>
            </a:solidFill>
          </a:endParaRPr>
        </a:p>
        <a:p>
          <a:r>
            <a:rPr lang="en-AU" sz="1100" baseline="0">
              <a:solidFill>
                <a:srgbClr val="DC582A"/>
              </a:solidFill>
            </a:rPr>
            <a:t>Click Print/Save</a:t>
          </a:r>
        </a:p>
        <a:p>
          <a:endParaRPr lang="en-AU" sz="1100" baseline="0">
            <a:solidFill>
              <a:srgbClr val="DC582A"/>
            </a:solidFill>
          </a:endParaRPr>
        </a:p>
        <a:p>
          <a:r>
            <a:rPr lang="en-AU" sz="1100" baseline="0">
              <a:solidFill>
                <a:srgbClr val="DC582A"/>
              </a:solidFill>
            </a:rPr>
            <a:t>Upload to documents on iinsight</a:t>
          </a:r>
        </a:p>
        <a:p>
          <a:endParaRPr lang="en-AU" sz="1100" baseline="0">
            <a:solidFill>
              <a:srgbClr val="DC582A"/>
            </a:solidFill>
          </a:endParaRPr>
        </a:p>
        <a:p>
          <a:endParaRPr lang="en-AU" sz="1100" baseline="0">
            <a:solidFill>
              <a:srgbClr val="DC582A"/>
            </a:solidFill>
          </a:endParaRPr>
        </a:p>
        <a:p>
          <a:endParaRPr lang="en-AU" sz="1100" baseline="0">
            <a:solidFill>
              <a:srgbClr val="DC582A"/>
            </a:solidFill>
          </a:endParaRPr>
        </a:p>
        <a:p>
          <a:endParaRPr lang="en-AU" sz="1100" baseline="0">
            <a:solidFill>
              <a:srgbClr val="DC582A"/>
            </a:solidFill>
          </a:endParaRPr>
        </a:p>
        <a:p>
          <a:endParaRPr lang="en-AU" sz="1100" baseline="0">
            <a:solidFill>
              <a:srgbClr val="DC582A"/>
            </a:solidFill>
          </a:endParaRPr>
        </a:p>
        <a:p>
          <a:endParaRPr lang="en-AU" sz="1100" baseline="0">
            <a:solidFill>
              <a:srgbClr val="DC582A"/>
            </a:solidFill>
          </a:endParaRPr>
        </a:p>
        <a:p>
          <a:endParaRPr lang="en-AU" sz="1100" baseline="0">
            <a:solidFill>
              <a:srgbClr val="DC582A"/>
            </a:solidFill>
          </a:endParaRPr>
        </a:p>
        <a:p>
          <a:endParaRPr lang="en-AU" sz="1100">
            <a:solidFill>
              <a:srgbClr val="DC582A"/>
            </a:solidFill>
          </a:endParaRPr>
        </a:p>
      </xdr:txBody>
    </xdr:sp>
    <xdr:clientData fPrintsWithSheet="0"/>
  </xdr:twoCellAnchor>
</xdr:wsDr>
</file>

<file path=xl/richData/_rels/richValueRel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richData/rdRichValueTypes.xml><?xml version="1.0" encoding="utf-8"?>
<rvTypesInfo xmlns="http://schemas.microsoft.com/office/spreadsheetml/2017/richdata2" xmlns:mc="http://schemas.openxmlformats.org/markup-compatibility/2006" xmlns:x="http://schemas.openxmlformats.org/spreadsheetml/2006/main" mc:Ignorable="x">
  <global>
    <keyFlags>
      <key name="_Self">
        <flag name="ExcludeFromFile" value="1"/>
        <flag name="ExcludeFromCalcComparison" value="1"/>
      </key>
      <key name="_DisplayString">
        <flag name="ExcludeFromCalcComparison" value="1"/>
      </key>
      <key name="_Flags">
        <flag name="ExcludeFromCalcComparison" value="1"/>
      </key>
      <key name="_Format">
        <flag name="ExcludeFromCalcComparison" value="1"/>
      </key>
      <key name="_SubLabel">
        <flag name="ExcludeFromCalcComparison" value="1"/>
      </key>
      <key name="_Attribution">
        <flag name="ExcludeFromCalcComparison" value="1"/>
      </key>
      <key name="_Icon">
        <flag name="ExcludeFromCalcComparison" value="1"/>
      </key>
      <key name="_Display">
        <flag name="ExcludeFromCalcComparison" value="1"/>
      </key>
      <key name="_CanonicalPropertyNames">
        <flag name="ExcludeFromCalcComparison" value="1"/>
      </key>
      <key name="_ClassificationId">
        <flag name="ExcludeFromCalcComparison" value="1"/>
      </key>
    </keyFlags>
  </global>
</rvTypesInfo>
</file>

<file path=xl/richData/rdrichvalue.xml><?xml version="1.0" encoding="utf-8"?>
<rvData xmlns="http://schemas.microsoft.com/office/spreadsheetml/2017/richdata" count="1">
  <rv s="0">
    <v>0</v>
    <v>5</v>
  </rv>
</rvData>
</file>

<file path=xl/richData/rdrichvaluestructure.xml><?xml version="1.0" encoding="utf-8"?>
<rvStructures xmlns="http://schemas.microsoft.com/office/spreadsheetml/2017/richdata" count="1">
  <s t="_localImage">
    <k n="_rvRel:LocalImageIdentifier" t="i"/>
    <k n="CalcOrigin" t="i"/>
  </s>
</rvStructures>
</file>

<file path=xl/richData/richValueRel.xml><?xml version="1.0" encoding="utf-8"?>
<richValueRels xmlns="http://schemas.microsoft.com/office/spreadsheetml/2022/richvaluerel" xmlns:r="http://schemas.openxmlformats.org/officeDocument/2006/relationships">
  <rel r:id="rId1"/>
</richValueRel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00000000-000C-0000-FFFF-FFFF00000000}" name="Table2" displayName="Table2" ref="A39:H83" totalsRowShown="0" headerRowDxfId="35" dataDxfId="34" totalsRowDxfId="32" tableBorderDxfId="33">
  <autoFilter ref="A39:H83" xr:uid="{00000000-0009-0000-0100-000002000000}"/>
  <sortState xmlns:xlrd2="http://schemas.microsoft.com/office/spreadsheetml/2017/richdata2" ref="A14:H83">
    <sortCondition sortBy="cellColor" ref="A15:A83"/>
  </sortState>
  <tableColumns count="8">
    <tableColumn id="1" xr3:uid="{00000000-0010-0000-0000-000001000000}" name="BUDGET CATEGORY" dataDxfId="31"/>
    <tableColumn id="2" xr3:uid="{00000000-0010-0000-0000-000002000000}" name="DESCRIPTION" dataDxfId="30" totalsRowDxfId="29"/>
    <tableColumn id="3" xr3:uid="{00000000-0010-0000-0000-000003000000}" name="PROVIDER" dataDxfId="28" totalsRowDxfId="27"/>
    <tableColumn id="4" xr3:uid="{00000000-0010-0000-0000-000004000000}" name="UNIT COST" dataDxfId="26" totalsRowDxfId="25"/>
    <tableColumn id="5" xr3:uid="{00000000-0010-0000-0000-000005000000}" name="UNITS/ SESSION" dataDxfId="24" totalsRowDxfId="23"/>
    <tableColumn id="6" xr3:uid="{00000000-0010-0000-0000-000006000000}" name="SESSIONS /PLAN" dataDxfId="22" totalsRowDxfId="21"/>
    <tableColumn id="7" xr3:uid="{00000000-0010-0000-0000-000007000000}" name="SUBTOTAL" totalsRowFunction="sum" dataDxfId="20" totalsRowDxfId="19">
      <calculatedColumnFormula>IF(Table2[[#This Row],[UNIT COST]]&lt;&gt;"",PRODUCT(IF(Table2[[#This Row],[UNIT COST]]&lt;&gt;"",Table2[[#This Row],[UNIT COST]],1),IF(Table2[[#This Row],[UNITS/ SESSION]]&lt;&gt;"",Table2[[#This Row],[UNITS/ SESSION]],1),IF(Table2[[#This Row],[SESSIONS /PLAN]]&lt;&gt;"",Table2[[#This Row],[SESSIONS /PLAN]],1)),"")</calculatedColumnFormula>
    </tableColumn>
    <tableColumn id="8" xr3:uid="{00000000-0010-0000-0000-000008000000}" name="COMMENTS" dataDxfId="18" totalsRowDxfId="17"/>
  </tableColumns>
  <tableStyleInfo name="Table Style 2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1000000}" name="Table1" displayName="Table1" ref="A9:H38" totalsRowShown="0" headerRowDxfId="16" dataDxfId="15" tableBorderDxfId="14">
  <autoFilter ref="A9:H38" xr:uid="{00000000-0009-0000-0100-000001000000}"/>
  <sortState xmlns:xlrd2="http://schemas.microsoft.com/office/spreadsheetml/2017/richdata2" ref="A10:D15">
    <sortCondition sortBy="cellColor" ref="A10:A15"/>
  </sortState>
  <tableColumns count="8">
    <tableColumn id="1" xr3:uid="{00000000-0010-0000-0100-000001000000}" name="NDIS PLAN CATEGORY" dataDxfId="13"/>
    <tableColumn id="2" xr3:uid="{00000000-0010-0000-0100-000002000000}" name="NDIS BUDGET _x000a_AVAILABLE" dataDxfId="12"/>
    <tableColumn id="3" xr3:uid="{00000000-0010-0000-0100-000003000000}" name="ALLOCATED_x000a_FUNDS" dataDxfId="11">
      <calculatedColumnFormula>IF(Table1[[#This Row],[NDIS PLAN CATEGORY]]&lt;&gt;"",SUMIF(Table2[BUDGET CATEGORY],Table1[[#This Row],[NDIS PLAN CATEGORY]],Table2[SUBTOTAL]),"")</calculatedColumnFormula>
    </tableColumn>
    <tableColumn id="4" xr3:uid="{00000000-0010-0000-0100-000004000000}" name="FUNDS NOT_x000a_ALLOCATED" dataDxfId="10">
      <calculatedColumnFormula>IF(Table1[[#This Row],[NDIS PLAN CATEGORY]]&lt;&gt;"",Table1[[#This Row],[NDIS BUDGET 
AVAILABLE]]-Table1[[#This Row],[ALLOCATED
FUNDS]],"")</calculatedColumnFormula>
    </tableColumn>
    <tableColumn id="5" xr3:uid="{00000000-0010-0000-0100-000005000000}" name="Column1" dataDxfId="9"/>
    <tableColumn id="6" xr3:uid="{00000000-0010-0000-0100-000006000000}" name="Column3" dataDxfId="8"/>
    <tableColumn id="7" xr3:uid="{00000000-0010-0000-0100-000007000000}" name="% ALLOCATED_x000a_(NOT USED)" dataDxfId="7">
      <calculatedColumnFormula>IF(Table1[[#This Row],[NDIS BUDGET 
AVAILABLE]]&lt;&gt;"",Table1[[#This Row],[ALLOCATED
FUNDS]]/Table1[[#This Row],[NDIS BUDGET 
AVAILABLE]],"")</calculatedColumnFormula>
    </tableColumn>
    <tableColumn id="8" xr3:uid="{00000000-0010-0000-0100-000008000000}" name="Over Budget %" dataDxfId="6">
      <calculatedColumnFormula>IF(G10:G38&lt;&gt;"",IF(G10:G38&gt;1,G10:G38-1,0),"")</calculatedColumnFormula>
    </tableColumn>
  </tableColumns>
  <tableStyleInfo name="Table Style 2" showFirstColumn="0" showLastColumn="0" showRowStripes="1" showColumnStripes="0"/>
</table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table" Target="../tables/table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C15FFA0-7FEC-4B42-A80F-90D1FB4DB471}">
  <sheetPr>
    <pageSetUpPr fitToPage="1"/>
  </sheetPr>
  <dimension ref="A1:R84"/>
  <sheetViews>
    <sheetView tabSelected="1" topLeftCell="A25" zoomScale="63" zoomScaleNormal="85" zoomScaleSheetLayoutView="113" zoomScalePageLayoutView="55" workbookViewId="0">
      <selection activeCell="P27" sqref="P27"/>
    </sheetView>
  </sheetViews>
  <sheetFormatPr defaultColWidth="9.1328125" defaultRowHeight="14.25" x14ac:dyDescent="0.45"/>
  <cols>
    <col min="1" max="1" width="41.265625" style="1" customWidth="1"/>
    <col min="2" max="2" width="19.86328125" style="1" bestFit="1" customWidth="1"/>
    <col min="3" max="3" width="16.73046875" style="1" bestFit="1" customWidth="1"/>
    <col min="4" max="4" width="13.86328125" style="1" bestFit="1" customWidth="1"/>
    <col min="5" max="6" width="15.3984375" style="1" bestFit="1" customWidth="1"/>
    <col min="7" max="7" width="24.59765625" style="1" bestFit="1" customWidth="1"/>
    <col min="8" max="8" width="33.3984375" style="1" customWidth="1"/>
    <col min="9" max="9" width="12.59765625" style="1" customWidth="1"/>
    <col min="10" max="17" width="9.1328125" style="1"/>
    <col min="18" max="18" width="10.59765625" style="1" bestFit="1" customWidth="1"/>
    <col min="19" max="16384" width="9.1328125" style="1"/>
  </cols>
  <sheetData>
    <row r="1" spans="1:18" ht="27.75" customHeight="1" x14ac:dyDescent="0.45">
      <c r="A1" s="53" t="e" vm="1">
        <v>#VALUE!</v>
      </c>
      <c r="B1" s="54"/>
      <c r="C1" s="55" t="s">
        <v>0</v>
      </c>
      <c r="D1" s="55"/>
      <c r="E1" s="55"/>
      <c r="F1" s="55"/>
      <c r="G1" s="7"/>
      <c r="H1" s="3"/>
      <c r="K1" s="28"/>
    </row>
    <row r="2" spans="1:18" ht="27.75" customHeight="1" x14ac:dyDescent="0.45">
      <c r="A2" s="54"/>
      <c r="B2" s="54"/>
      <c r="C2" s="55"/>
      <c r="D2" s="55"/>
      <c r="E2" s="55"/>
      <c r="F2" s="55"/>
      <c r="G2" s="12"/>
      <c r="H2" s="3"/>
      <c r="K2" s="28"/>
    </row>
    <row r="3" spans="1:18" ht="27.75" customHeight="1" thickBot="1" x14ac:dyDescent="0.5">
      <c r="A3" s="3"/>
      <c r="B3" s="3"/>
      <c r="C3" s="3"/>
      <c r="D3" s="10"/>
      <c r="E3" s="11"/>
      <c r="F3" s="3"/>
      <c r="G3" s="12"/>
      <c r="H3" s="3"/>
      <c r="K3" s="28"/>
    </row>
    <row r="4" spans="1:18" ht="27.75" customHeight="1" x14ac:dyDescent="0.45">
      <c r="A4" s="48" t="s">
        <v>1</v>
      </c>
      <c r="B4" s="57"/>
      <c r="C4" s="58"/>
      <c r="D4" s="44"/>
      <c r="E4" s="11"/>
      <c r="F4" s="3"/>
      <c r="G4" s="4" t="s">
        <v>2</v>
      </c>
      <c r="H4" s="13">
        <v>46204</v>
      </c>
      <c r="K4" s="28"/>
    </row>
    <row r="5" spans="1:18" ht="27.75" customHeight="1" thickBot="1" x14ac:dyDescent="0.5">
      <c r="A5" s="47" t="s">
        <v>3</v>
      </c>
      <c r="B5" s="59"/>
      <c r="C5" s="60"/>
      <c r="D5" s="44"/>
      <c r="E5" s="11"/>
      <c r="F5" s="3"/>
      <c r="G5" s="5" t="s">
        <v>4</v>
      </c>
      <c r="H5" s="14">
        <v>46568</v>
      </c>
      <c r="K5" s="28"/>
    </row>
    <row r="6" spans="1:18" ht="27.75" customHeight="1" x14ac:dyDescent="0.45">
      <c r="A6" s="3"/>
      <c r="B6" s="53"/>
      <c r="C6" s="61"/>
      <c r="D6" s="44"/>
      <c r="E6" s="11"/>
      <c r="F6" s="3"/>
      <c r="G6" s="5"/>
      <c r="H6" s="46" t="str">
        <f>"( "&amp;ROUND(($H$5-$H$7)/7,0)&amp;" weeks remaining )"</f>
        <v>( 52 weeks remaining )</v>
      </c>
      <c r="K6" s="28"/>
    </row>
    <row r="7" spans="1:18" ht="27.75" customHeight="1" thickBot="1" x14ac:dyDescent="0.5">
      <c r="A7" s="3"/>
      <c r="B7" s="3"/>
      <c r="C7" s="3"/>
      <c r="D7" s="10"/>
      <c r="E7" s="11"/>
      <c r="F7" s="3"/>
      <c r="G7" s="6" t="s">
        <v>5</v>
      </c>
      <c r="H7" s="15">
        <v>46204</v>
      </c>
      <c r="K7" s="28"/>
    </row>
    <row r="8" spans="1:18" ht="27.75" customHeight="1" x14ac:dyDescent="0.45">
      <c r="A8" s="8"/>
      <c r="B8" s="9"/>
      <c r="C8" s="3"/>
      <c r="D8" s="10"/>
      <c r="E8" s="11"/>
      <c r="F8" s="3"/>
      <c r="G8" s="12"/>
      <c r="H8" s="3"/>
      <c r="K8" s="28"/>
    </row>
    <row r="9" spans="1:18" customFormat="1" ht="35.25" customHeight="1" x14ac:dyDescent="0.45">
      <c r="A9" s="32" t="s">
        <v>6</v>
      </c>
      <c r="B9" s="33" t="s">
        <v>7</v>
      </c>
      <c r="C9" s="34" t="s">
        <v>8</v>
      </c>
      <c r="D9" s="34" t="s">
        <v>9</v>
      </c>
      <c r="E9" s="35" t="s">
        <v>10</v>
      </c>
      <c r="F9" s="35" t="s">
        <v>11</v>
      </c>
      <c r="G9" s="36" t="s">
        <v>12</v>
      </c>
      <c r="H9" s="37" t="s">
        <v>13</v>
      </c>
      <c r="M9" s="51"/>
      <c r="N9" s="52"/>
    </row>
    <row r="10" spans="1:18" customFormat="1" x14ac:dyDescent="0.45">
      <c r="A10" s="16" t="s">
        <v>14</v>
      </c>
      <c r="B10" s="49">
        <v>0</v>
      </c>
      <c r="C10" s="18">
        <f>IF(Table1[[#This Row],[NDIS PLAN CATEGORY]]&lt;&gt;"",SUMIF(Table2[BUDGET CATEGORY],Table1[[#This Row],[NDIS PLAN CATEGORY]],Table2[SUBTOTAL]),"")</f>
        <v>0</v>
      </c>
      <c r="D10" s="19">
        <f>IF(Table1[[#This Row],[NDIS PLAN CATEGORY]]&lt;&gt;"",Table1[[#This Row],[NDIS BUDGET 
AVAILABLE]]-Table1[[#This Row],[ALLOCATED
FUNDS]],"")</f>
        <v>0</v>
      </c>
      <c r="E10" s="30"/>
      <c r="F10" s="31"/>
      <c r="G10" s="21" t="e">
        <f>IF(Table1[[#This Row],[NDIS BUDGET 
AVAILABLE]]&lt;&gt;"",Table1[[#This Row],[ALLOCATED
FUNDS]]/Table1[[#This Row],[NDIS BUDGET 
AVAILABLE]],"")</f>
        <v>#DIV/0!</v>
      </c>
      <c r="H10" s="20" t="e">
        <f t="shared" ref="H10:H31" si="0">IF(G10:G38&lt;&gt;"",IF(G10:G38&gt;1,G10:G38-1,0),"")</f>
        <v>#DIV/0!</v>
      </c>
      <c r="R10" s="29"/>
    </row>
    <row r="11" spans="1:18" customFormat="1" x14ac:dyDescent="0.45">
      <c r="A11" s="16"/>
      <c r="B11" s="17">
        <v>0</v>
      </c>
      <c r="C11" s="18" t="str">
        <f>IF(Table1[[#This Row],[NDIS PLAN CATEGORY]]&lt;&gt;"",SUMIF(Table2[BUDGET CATEGORY],Table1[[#This Row],[NDIS PLAN CATEGORY]],Table2[SUBTOTAL]),"")</f>
        <v/>
      </c>
      <c r="D11" s="19" t="str">
        <f>IF(Table1[[#This Row],[NDIS PLAN CATEGORY]]&lt;&gt;"",Table1[[#This Row],[NDIS BUDGET 
AVAILABLE]]-Table1[[#This Row],[ALLOCATED
FUNDS]],"")</f>
        <v/>
      </c>
      <c r="E11" s="30"/>
      <c r="F11" s="31"/>
      <c r="G11" s="21" t="e">
        <f>IF(Table1[[#This Row],[NDIS BUDGET 
AVAILABLE]]&lt;&gt;"",Table1[[#This Row],[ALLOCATED
FUNDS]]/Table1[[#This Row],[NDIS BUDGET 
AVAILABLE]],"")</f>
        <v>#VALUE!</v>
      </c>
      <c r="H11" s="20" t="e">
        <f t="shared" si="0"/>
        <v>#VALUE!</v>
      </c>
    </row>
    <row r="12" spans="1:18" customFormat="1" x14ac:dyDescent="0.45">
      <c r="A12" s="16"/>
      <c r="B12" s="17">
        <v>0</v>
      </c>
      <c r="C12" s="18" t="str">
        <f>IF(Table1[[#This Row],[NDIS PLAN CATEGORY]]&lt;&gt;"",SUMIF(Table2[BUDGET CATEGORY],Table1[[#This Row],[NDIS PLAN CATEGORY]],Table2[SUBTOTAL]),"")</f>
        <v/>
      </c>
      <c r="D12" s="19" t="str">
        <f>IF(Table1[[#This Row],[NDIS PLAN CATEGORY]]&lt;&gt;"",Table1[[#This Row],[NDIS BUDGET 
AVAILABLE]]-Table1[[#This Row],[ALLOCATED
FUNDS]],"")</f>
        <v/>
      </c>
      <c r="E12" s="30"/>
      <c r="F12" s="31"/>
      <c r="G12" s="21" t="e">
        <f>IF(Table1[[#This Row],[NDIS BUDGET 
AVAILABLE]]&lt;&gt;"",Table1[[#This Row],[ALLOCATED
FUNDS]]/Table1[[#This Row],[NDIS BUDGET 
AVAILABLE]],"")</f>
        <v>#VALUE!</v>
      </c>
      <c r="H12" s="20" t="e">
        <f t="shared" si="0"/>
        <v>#VALUE!</v>
      </c>
    </row>
    <row r="13" spans="1:18" customFormat="1" x14ac:dyDescent="0.45">
      <c r="A13" s="16"/>
      <c r="B13" s="17">
        <v>0</v>
      </c>
      <c r="C13" s="18" t="str">
        <f>IF(Table1[[#This Row],[NDIS PLAN CATEGORY]]&lt;&gt;"",SUMIF(Table2[BUDGET CATEGORY],Table1[[#This Row],[NDIS PLAN CATEGORY]],Table2[SUBTOTAL]),"")</f>
        <v/>
      </c>
      <c r="D13" s="19" t="str">
        <f>IF(Table1[[#This Row],[NDIS PLAN CATEGORY]]&lt;&gt;"",Table1[[#This Row],[NDIS BUDGET 
AVAILABLE]]-Table1[[#This Row],[ALLOCATED
FUNDS]],"")</f>
        <v/>
      </c>
      <c r="E13" s="30"/>
      <c r="F13" s="31"/>
      <c r="G13" s="21" t="e">
        <f>IF(Table1[[#This Row],[NDIS BUDGET 
AVAILABLE]]&lt;&gt;"",Table1[[#This Row],[ALLOCATED
FUNDS]]/Table1[[#This Row],[NDIS BUDGET 
AVAILABLE]],"")</f>
        <v>#VALUE!</v>
      </c>
      <c r="H13" s="20" t="e">
        <f t="shared" si="0"/>
        <v>#VALUE!</v>
      </c>
    </row>
    <row r="14" spans="1:18" customFormat="1" x14ac:dyDescent="0.45">
      <c r="A14" s="45"/>
      <c r="B14" s="17">
        <v>0</v>
      </c>
      <c r="C14" s="18" t="str">
        <f>IF(Table1[[#This Row],[NDIS PLAN CATEGORY]]&lt;&gt;"",SUMIF(Table2[BUDGET CATEGORY],Table1[[#This Row],[NDIS PLAN CATEGORY]],Table2[SUBTOTAL]),"")</f>
        <v/>
      </c>
      <c r="D14" s="19" t="str">
        <f>IF(Table1[[#This Row],[NDIS PLAN CATEGORY]]&lt;&gt;"",Table1[[#This Row],[NDIS BUDGET 
AVAILABLE]]-Table1[[#This Row],[ALLOCATED
FUNDS]],"")</f>
        <v/>
      </c>
      <c r="E14" s="30"/>
      <c r="F14" s="31"/>
      <c r="G14" s="21" t="e">
        <f>IF(Table1[[#This Row],[NDIS BUDGET 
AVAILABLE]]&lt;&gt;"",Table1[[#This Row],[ALLOCATED
FUNDS]]/Table1[[#This Row],[NDIS BUDGET 
AVAILABLE]],"")</f>
        <v>#VALUE!</v>
      </c>
      <c r="H14" s="20" t="e">
        <f t="shared" si="0"/>
        <v>#VALUE!</v>
      </c>
    </row>
    <row r="15" spans="1:18" customFormat="1" x14ac:dyDescent="0.45">
      <c r="A15" s="16"/>
      <c r="B15" s="17">
        <v>0</v>
      </c>
      <c r="C15" s="18" t="str">
        <f>IF(Table1[[#This Row],[NDIS PLAN CATEGORY]]&lt;&gt;"",SUMIF(Table2[BUDGET CATEGORY],Table1[[#This Row],[NDIS PLAN CATEGORY]],Table2[SUBTOTAL]),"")</f>
        <v/>
      </c>
      <c r="D15" s="19" t="str">
        <f>IF(Table1[[#This Row],[NDIS PLAN CATEGORY]]&lt;&gt;"",Table1[[#This Row],[NDIS BUDGET 
AVAILABLE]]-Table1[[#This Row],[ALLOCATED
FUNDS]],"")</f>
        <v/>
      </c>
      <c r="E15" s="30"/>
      <c r="F15" s="31"/>
      <c r="G15" s="21" t="e">
        <f>IF(Table1[[#This Row],[NDIS BUDGET 
AVAILABLE]]&lt;&gt;"",Table1[[#This Row],[ALLOCATED
FUNDS]]/Table1[[#This Row],[NDIS BUDGET 
AVAILABLE]],"")</f>
        <v>#VALUE!</v>
      </c>
      <c r="H15" s="20" t="e">
        <f t="shared" si="0"/>
        <v>#VALUE!</v>
      </c>
    </row>
    <row r="16" spans="1:18" customFormat="1" x14ac:dyDescent="0.45">
      <c r="A16" s="16"/>
      <c r="B16" s="17">
        <v>0</v>
      </c>
      <c r="C16" s="18" t="str">
        <f>IF(Table1[[#This Row],[NDIS PLAN CATEGORY]]&lt;&gt;"",SUMIF(Table2[BUDGET CATEGORY],Table1[[#This Row],[NDIS PLAN CATEGORY]],Table2[SUBTOTAL]),"")</f>
        <v/>
      </c>
      <c r="D16" s="19" t="str">
        <f>IF(Table1[[#This Row],[NDIS PLAN CATEGORY]]&lt;&gt;"",Table1[[#This Row],[NDIS BUDGET 
AVAILABLE]]-Table1[[#This Row],[ALLOCATED
FUNDS]],"")</f>
        <v/>
      </c>
      <c r="E16" s="30"/>
      <c r="F16" s="31"/>
      <c r="G16" s="21" t="e">
        <f>IF(Table1[[#This Row],[NDIS BUDGET 
AVAILABLE]]&lt;&gt;"",Table1[[#This Row],[ALLOCATED
FUNDS]]/Table1[[#This Row],[NDIS BUDGET 
AVAILABLE]],"")</f>
        <v>#VALUE!</v>
      </c>
      <c r="H16" s="20" t="e">
        <f t="shared" si="0"/>
        <v>#VALUE!</v>
      </c>
    </row>
    <row r="17" spans="1:8" customFormat="1" x14ac:dyDescent="0.45">
      <c r="A17" s="45"/>
      <c r="B17" s="17">
        <v>0</v>
      </c>
      <c r="C17" s="18" t="str">
        <f>IF(Table1[[#This Row],[NDIS PLAN CATEGORY]]&lt;&gt;"",SUMIF(Table2[BUDGET CATEGORY],Table1[[#This Row],[NDIS PLAN CATEGORY]],Table2[SUBTOTAL]),"")</f>
        <v/>
      </c>
      <c r="D17" s="19" t="str">
        <f>IF(Table1[[#This Row],[NDIS PLAN CATEGORY]]&lt;&gt;"",Table1[[#This Row],[NDIS BUDGET 
AVAILABLE]]-Table1[[#This Row],[ALLOCATED
FUNDS]],"")</f>
        <v/>
      </c>
      <c r="E17" s="30"/>
      <c r="F17" s="31"/>
      <c r="G17" s="21" t="e">
        <f>IF(Table1[[#This Row],[NDIS BUDGET 
AVAILABLE]]&lt;&gt;"",Table1[[#This Row],[ALLOCATED
FUNDS]]/Table1[[#This Row],[NDIS BUDGET 
AVAILABLE]],"")</f>
        <v>#VALUE!</v>
      </c>
      <c r="H17" s="20" t="e">
        <f t="shared" si="0"/>
        <v>#VALUE!</v>
      </c>
    </row>
    <row r="18" spans="1:8" customFormat="1" x14ac:dyDescent="0.45">
      <c r="A18" s="45"/>
      <c r="B18" s="17">
        <v>0</v>
      </c>
      <c r="C18" s="18" t="str">
        <f>IF(Table1[[#This Row],[NDIS PLAN CATEGORY]]&lt;&gt;"",SUMIF(Table2[BUDGET CATEGORY],Table1[[#This Row],[NDIS PLAN CATEGORY]],Table2[SUBTOTAL]),"")</f>
        <v/>
      </c>
      <c r="D18" s="19" t="str">
        <f>IF(Table1[[#This Row],[NDIS PLAN CATEGORY]]&lt;&gt;"",Table1[[#This Row],[NDIS BUDGET 
AVAILABLE]]-Table1[[#This Row],[ALLOCATED
FUNDS]],"")</f>
        <v/>
      </c>
      <c r="E18" s="30"/>
      <c r="F18" s="31"/>
      <c r="G18" s="21" t="e">
        <f>IF(Table1[[#This Row],[NDIS BUDGET 
AVAILABLE]]&lt;&gt;"",Table1[[#This Row],[ALLOCATED
FUNDS]]/Table1[[#This Row],[NDIS BUDGET 
AVAILABLE]],"")</f>
        <v>#VALUE!</v>
      </c>
      <c r="H18" s="20" t="e">
        <f t="shared" si="0"/>
        <v>#VALUE!</v>
      </c>
    </row>
    <row r="19" spans="1:8" customFormat="1" x14ac:dyDescent="0.45">
      <c r="A19" s="45"/>
      <c r="B19" s="17">
        <v>0</v>
      </c>
      <c r="C19" s="18" t="str">
        <f>IF(Table1[[#This Row],[NDIS PLAN CATEGORY]]&lt;&gt;"",SUMIF(Table2[BUDGET CATEGORY],Table1[[#This Row],[NDIS PLAN CATEGORY]],Table2[SUBTOTAL]),"")</f>
        <v/>
      </c>
      <c r="D19" s="19" t="str">
        <f>IF(Table1[[#This Row],[NDIS PLAN CATEGORY]]&lt;&gt;"",Table1[[#This Row],[NDIS BUDGET 
AVAILABLE]]-Table1[[#This Row],[ALLOCATED
FUNDS]],"")</f>
        <v/>
      </c>
      <c r="E19" s="30"/>
      <c r="F19" s="31"/>
      <c r="G19" s="21" t="e">
        <f>IF(Table1[[#This Row],[NDIS BUDGET 
AVAILABLE]]&lt;&gt;"",Table1[[#This Row],[ALLOCATED
FUNDS]]/Table1[[#This Row],[NDIS BUDGET 
AVAILABLE]],"")</f>
        <v>#VALUE!</v>
      </c>
      <c r="H19" s="20" t="e">
        <f t="shared" si="0"/>
        <v>#VALUE!</v>
      </c>
    </row>
    <row r="20" spans="1:8" customFormat="1" x14ac:dyDescent="0.45">
      <c r="A20" s="45"/>
      <c r="B20" s="17">
        <v>0</v>
      </c>
      <c r="C20" s="18" t="str">
        <f>IF(Table1[[#This Row],[NDIS PLAN CATEGORY]]&lt;&gt;"",SUMIF(Table2[BUDGET CATEGORY],Table1[[#This Row],[NDIS PLAN CATEGORY]],Table2[SUBTOTAL]),"")</f>
        <v/>
      </c>
      <c r="D20" s="19" t="str">
        <f>IF(Table1[[#This Row],[NDIS PLAN CATEGORY]]&lt;&gt;"",Table1[[#This Row],[NDIS BUDGET 
AVAILABLE]]-Table1[[#This Row],[ALLOCATED
FUNDS]],"")</f>
        <v/>
      </c>
      <c r="E20" s="30"/>
      <c r="F20" s="31"/>
      <c r="G20" s="21" t="e">
        <f>IF(Table1[[#This Row],[NDIS BUDGET 
AVAILABLE]]&lt;&gt;"",Table1[[#This Row],[ALLOCATED
FUNDS]]/Table1[[#This Row],[NDIS BUDGET 
AVAILABLE]],"")</f>
        <v>#VALUE!</v>
      </c>
      <c r="H20" s="20" t="e">
        <f t="shared" si="0"/>
        <v>#VALUE!</v>
      </c>
    </row>
    <row r="21" spans="1:8" customFormat="1" x14ac:dyDescent="0.45">
      <c r="A21" s="45"/>
      <c r="B21" s="17">
        <v>0</v>
      </c>
      <c r="C21" s="18" t="str">
        <f>IF(Table1[[#This Row],[NDIS PLAN CATEGORY]]&lt;&gt;"",SUMIF(Table2[BUDGET CATEGORY],Table1[[#This Row],[NDIS PLAN CATEGORY]],Table2[SUBTOTAL]),"")</f>
        <v/>
      </c>
      <c r="D21" s="19" t="str">
        <f>IF(Table1[[#This Row],[NDIS PLAN CATEGORY]]&lt;&gt;"",Table1[[#This Row],[NDIS BUDGET 
AVAILABLE]]-Table1[[#This Row],[ALLOCATED
FUNDS]],"")</f>
        <v/>
      </c>
      <c r="E21" s="30"/>
      <c r="F21" s="31"/>
      <c r="G21" s="21" t="e">
        <f>IF(Table1[[#This Row],[NDIS BUDGET 
AVAILABLE]]&lt;&gt;"",Table1[[#This Row],[ALLOCATED
FUNDS]]/Table1[[#This Row],[NDIS BUDGET 
AVAILABLE]],"")</f>
        <v>#VALUE!</v>
      </c>
      <c r="H21" s="20" t="e">
        <f t="shared" si="0"/>
        <v>#VALUE!</v>
      </c>
    </row>
    <row r="22" spans="1:8" customFormat="1" x14ac:dyDescent="0.45">
      <c r="A22" s="45"/>
      <c r="B22" s="17">
        <v>0</v>
      </c>
      <c r="C22" s="18" t="str">
        <f>IF(Table1[[#This Row],[NDIS PLAN CATEGORY]]&lt;&gt;"",SUMIF(Table2[BUDGET CATEGORY],Table1[[#This Row],[NDIS PLAN CATEGORY]],Table2[SUBTOTAL]),"")</f>
        <v/>
      </c>
      <c r="D22" s="19" t="str">
        <f>IF(Table1[[#This Row],[NDIS PLAN CATEGORY]]&lt;&gt;"",Table1[[#This Row],[NDIS BUDGET 
AVAILABLE]]-Table1[[#This Row],[ALLOCATED
FUNDS]],"")</f>
        <v/>
      </c>
      <c r="E22" s="30"/>
      <c r="F22" s="31"/>
      <c r="G22" s="21" t="e">
        <f>IF(Table1[[#This Row],[NDIS BUDGET 
AVAILABLE]]&lt;&gt;"",Table1[[#This Row],[ALLOCATED
FUNDS]]/Table1[[#This Row],[NDIS BUDGET 
AVAILABLE]],"")</f>
        <v>#VALUE!</v>
      </c>
      <c r="H22" s="20" t="e">
        <f t="shared" si="0"/>
        <v>#VALUE!</v>
      </c>
    </row>
    <row r="23" spans="1:8" customFormat="1" x14ac:dyDescent="0.45">
      <c r="A23" s="45"/>
      <c r="B23" s="17">
        <v>0</v>
      </c>
      <c r="C23" s="18" t="str">
        <f>IF(Table1[[#This Row],[NDIS PLAN CATEGORY]]&lt;&gt;"",SUMIF(Table2[BUDGET CATEGORY],Table1[[#This Row],[NDIS PLAN CATEGORY]],Table2[SUBTOTAL]),"")</f>
        <v/>
      </c>
      <c r="D23" s="19" t="str">
        <f>IF(Table1[[#This Row],[NDIS PLAN CATEGORY]]&lt;&gt;"",Table1[[#This Row],[NDIS BUDGET 
AVAILABLE]]-Table1[[#This Row],[ALLOCATED
FUNDS]],"")</f>
        <v/>
      </c>
      <c r="E23" s="30"/>
      <c r="F23" s="31"/>
      <c r="G23" s="21" t="e">
        <f>IF(Table1[[#This Row],[NDIS BUDGET 
AVAILABLE]]&lt;&gt;"",Table1[[#This Row],[ALLOCATED
FUNDS]]/Table1[[#This Row],[NDIS BUDGET 
AVAILABLE]],"")</f>
        <v>#VALUE!</v>
      </c>
      <c r="H23" s="20" t="e">
        <f t="shared" si="0"/>
        <v>#VALUE!</v>
      </c>
    </row>
    <row r="24" spans="1:8" customFormat="1" x14ac:dyDescent="0.45">
      <c r="A24" s="45"/>
      <c r="B24" s="17">
        <v>0</v>
      </c>
      <c r="C24" s="18" t="str">
        <f>IF(Table1[[#This Row],[NDIS PLAN CATEGORY]]&lt;&gt;"",SUMIF(Table2[BUDGET CATEGORY],Table1[[#This Row],[NDIS PLAN CATEGORY]],Table2[SUBTOTAL]),"")</f>
        <v/>
      </c>
      <c r="D24" s="19" t="str">
        <f>IF(Table1[[#This Row],[NDIS PLAN CATEGORY]]&lt;&gt;"",Table1[[#This Row],[NDIS BUDGET 
AVAILABLE]]-Table1[[#This Row],[ALLOCATED
FUNDS]],"")</f>
        <v/>
      </c>
      <c r="E24" s="30"/>
      <c r="F24" s="31"/>
      <c r="G24" s="21" t="e">
        <f>IF(Table1[[#This Row],[NDIS BUDGET 
AVAILABLE]]&lt;&gt;"",Table1[[#This Row],[ALLOCATED
FUNDS]]/Table1[[#This Row],[NDIS BUDGET 
AVAILABLE]],"")</f>
        <v>#VALUE!</v>
      </c>
      <c r="H24" s="20" t="e">
        <f t="shared" si="0"/>
        <v>#VALUE!</v>
      </c>
    </row>
    <row r="25" spans="1:8" customFormat="1" x14ac:dyDescent="0.45">
      <c r="A25" s="45"/>
      <c r="B25" s="17">
        <v>0</v>
      </c>
      <c r="C25" s="18" t="str">
        <f>IF(Table1[[#This Row],[NDIS PLAN CATEGORY]]&lt;&gt;"",SUMIF(Table2[BUDGET CATEGORY],Table1[[#This Row],[NDIS PLAN CATEGORY]],Table2[SUBTOTAL]),"")</f>
        <v/>
      </c>
      <c r="D25" s="19" t="str">
        <f>IF(Table1[[#This Row],[NDIS PLAN CATEGORY]]&lt;&gt;"",Table1[[#This Row],[NDIS BUDGET 
AVAILABLE]]-Table1[[#This Row],[ALLOCATED
FUNDS]],"")</f>
        <v/>
      </c>
      <c r="E25" s="30"/>
      <c r="F25" s="31"/>
      <c r="G25" s="21" t="e">
        <f>IF(Table1[[#This Row],[NDIS BUDGET 
AVAILABLE]]&lt;&gt;"",Table1[[#This Row],[ALLOCATED
FUNDS]]/Table1[[#This Row],[NDIS BUDGET 
AVAILABLE]],"")</f>
        <v>#VALUE!</v>
      </c>
      <c r="H25" s="20" t="e">
        <f t="shared" si="0"/>
        <v>#VALUE!</v>
      </c>
    </row>
    <row r="26" spans="1:8" customFormat="1" x14ac:dyDescent="0.45">
      <c r="A26" s="16"/>
      <c r="B26" s="17">
        <v>0</v>
      </c>
      <c r="C26" s="18" t="str">
        <f>IF(Table1[[#This Row],[NDIS PLAN CATEGORY]]&lt;&gt;"",SUMIF(Table2[BUDGET CATEGORY],Table1[[#This Row],[NDIS PLAN CATEGORY]],Table2[SUBTOTAL]),"")</f>
        <v/>
      </c>
      <c r="D26" s="19" t="str">
        <f>IF(Table1[[#This Row],[NDIS PLAN CATEGORY]]&lt;&gt;"",Table1[[#This Row],[NDIS BUDGET 
AVAILABLE]]-Table1[[#This Row],[ALLOCATED
FUNDS]],"")</f>
        <v/>
      </c>
      <c r="E26" s="30"/>
      <c r="F26" s="31"/>
      <c r="G26" s="21" t="e">
        <f>IF(Table1[[#This Row],[NDIS BUDGET 
AVAILABLE]]&lt;&gt;"",Table1[[#This Row],[ALLOCATED
FUNDS]]/Table1[[#This Row],[NDIS BUDGET 
AVAILABLE]],"")</f>
        <v>#VALUE!</v>
      </c>
      <c r="H26" s="20" t="e">
        <f t="shared" si="0"/>
        <v>#VALUE!</v>
      </c>
    </row>
    <row r="27" spans="1:8" customFormat="1" x14ac:dyDescent="0.45">
      <c r="A27" s="45"/>
      <c r="B27" s="17">
        <v>0</v>
      </c>
      <c r="C27" s="18" t="str">
        <f>IF(Table1[[#This Row],[NDIS PLAN CATEGORY]]&lt;&gt;"",SUMIF(Table2[BUDGET CATEGORY],Table1[[#This Row],[NDIS PLAN CATEGORY]],Table2[SUBTOTAL]),"")</f>
        <v/>
      </c>
      <c r="D27" s="19" t="str">
        <f>IF(Table1[[#This Row],[NDIS PLAN CATEGORY]]&lt;&gt;"",Table1[[#This Row],[NDIS BUDGET 
AVAILABLE]]-Table1[[#This Row],[ALLOCATED
FUNDS]],"")</f>
        <v/>
      </c>
      <c r="E27" s="30"/>
      <c r="F27" s="31"/>
      <c r="G27" s="21" t="e">
        <f>IF(Table1[[#This Row],[NDIS BUDGET 
AVAILABLE]]&lt;&gt;"",Table1[[#This Row],[ALLOCATED
FUNDS]]/Table1[[#This Row],[NDIS BUDGET 
AVAILABLE]],"")</f>
        <v>#VALUE!</v>
      </c>
      <c r="H27" s="20" t="e">
        <f t="shared" si="0"/>
        <v>#VALUE!</v>
      </c>
    </row>
    <row r="28" spans="1:8" customFormat="1" x14ac:dyDescent="0.45">
      <c r="A28" s="45"/>
      <c r="B28" s="17">
        <v>0</v>
      </c>
      <c r="C28" s="18" t="str">
        <f>IF(Table1[[#This Row],[NDIS PLAN CATEGORY]]&lt;&gt;"",SUMIF(Table2[BUDGET CATEGORY],Table1[[#This Row],[NDIS PLAN CATEGORY]],Table2[SUBTOTAL]),"")</f>
        <v/>
      </c>
      <c r="D28" s="19" t="str">
        <f>IF(Table1[[#This Row],[NDIS PLAN CATEGORY]]&lt;&gt;"",Table1[[#This Row],[NDIS BUDGET 
AVAILABLE]]-Table1[[#This Row],[ALLOCATED
FUNDS]],"")</f>
        <v/>
      </c>
      <c r="E28" s="30"/>
      <c r="F28" s="31"/>
      <c r="G28" s="21" t="e">
        <f>IF(Table1[[#This Row],[NDIS BUDGET 
AVAILABLE]]&lt;&gt;"",Table1[[#This Row],[ALLOCATED
FUNDS]]/Table1[[#This Row],[NDIS BUDGET 
AVAILABLE]],"")</f>
        <v>#VALUE!</v>
      </c>
      <c r="H28" s="20" t="e">
        <f t="shared" si="0"/>
        <v>#VALUE!</v>
      </c>
    </row>
    <row r="29" spans="1:8" customFormat="1" x14ac:dyDescent="0.45">
      <c r="A29" s="45"/>
      <c r="B29" s="17">
        <v>0</v>
      </c>
      <c r="C29" s="18" t="str">
        <f>IF(Table1[[#This Row],[NDIS PLAN CATEGORY]]&lt;&gt;"",SUMIF(Table2[BUDGET CATEGORY],Table1[[#This Row],[NDIS PLAN CATEGORY]],Table2[SUBTOTAL]),"")</f>
        <v/>
      </c>
      <c r="D29" s="19" t="str">
        <f>IF(Table1[[#This Row],[NDIS PLAN CATEGORY]]&lt;&gt;"",Table1[[#This Row],[NDIS BUDGET 
AVAILABLE]]-Table1[[#This Row],[ALLOCATED
FUNDS]],"")</f>
        <v/>
      </c>
      <c r="E29" s="30"/>
      <c r="F29" s="31"/>
      <c r="G29" s="21" t="e">
        <f>IF(Table1[[#This Row],[NDIS BUDGET 
AVAILABLE]]&lt;&gt;"",Table1[[#This Row],[ALLOCATED
FUNDS]]/Table1[[#This Row],[NDIS BUDGET 
AVAILABLE]],"")</f>
        <v>#VALUE!</v>
      </c>
      <c r="H29" s="20" t="e">
        <f t="shared" si="0"/>
        <v>#VALUE!</v>
      </c>
    </row>
    <row r="30" spans="1:8" customFormat="1" x14ac:dyDescent="0.45">
      <c r="A30" s="45"/>
      <c r="B30" s="17">
        <v>0</v>
      </c>
      <c r="C30" s="18" t="str">
        <f>IF(Table1[[#This Row],[NDIS PLAN CATEGORY]]&lt;&gt;"",SUMIF(Table2[BUDGET CATEGORY],Table1[[#This Row],[NDIS PLAN CATEGORY]],Table2[SUBTOTAL]),"")</f>
        <v/>
      </c>
      <c r="D30" s="19" t="str">
        <f>IF(Table1[[#This Row],[NDIS PLAN CATEGORY]]&lt;&gt;"",Table1[[#This Row],[NDIS BUDGET 
AVAILABLE]]-Table1[[#This Row],[ALLOCATED
FUNDS]],"")</f>
        <v/>
      </c>
      <c r="E30" s="30"/>
      <c r="F30" s="31"/>
      <c r="G30" s="21" t="e">
        <f>IF(Table1[[#This Row],[NDIS BUDGET 
AVAILABLE]]&lt;&gt;"",Table1[[#This Row],[ALLOCATED
FUNDS]]/Table1[[#This Row],[NDIS BUDGET 
AVAILABLE]],"")</f>
        <v>#VALUE!</v>
      </c>
      <c r="H30" s="20" t="e">
        <f t="shared" si="0"/>
        <v>#VALUE!</v>
      </c>
    </row>
    <row r="31" spans="1:8" customFormat="1" x14ac:dyDescent="0.45">
      <c r="A31" s="16"/>
      <c r="B31" s="17">
        <v>0</v>
      </c>
      <c r="C31" s="18" t="str">
        <f>IF(Table1[[#This Row],[NDIS PLAN CATEGORY]]&lt;&gt;"",SUMIF(Table2[BUDGET CATEGORY],Table1[[#This Row],[NDIS PLAN CATEGORY]],Table2[SUBTOTAL]),"")</f>
        <v/>
      </c>
      <c r="D31" s="19" t="str">
        <f>IF(Table1[[#This Row],[NDIS PLAN CATEGORY]]&lt;&gt;"",Table1[[#This Row],[NDIS BUDGET 
AVAILABLE]]-Table1[[#This Row],[ALLOCATED
FUNDS]],"")</f>
        <v/>
      </c>
      <c r="E31" s="30"/>
      <c r="F31" s="31"/>
      <c r="G31" s="21" t="e">
        <f>IF(Table1[[#This Row],[NDIS BUDGET 
AVAILABLE]]&lt;&gt;"",Table1[[#This Row],[ALLOCATED
FUNDS]]/Table1[[#This Row],[NDIS BUDGET 
AVAILABLE]],"")</f>
        <v>#VALUE!</v>
      </c>
      <c r="H31" s="20" t="e">
        <f t="shared" si="0"/>
        <v>#VALUE!</v>
      </c>
    </row>
    <row r="32" spans="1:8" customFormat="1" x14ac:dyDescent="0.45">
      <c r="A32" s="16"/>
      <c r="B32" s="17">
        <v>0</v>
      </c>
      <c r="C32" s="18" t="str">
        <f>IF(Table1[[#This Row],[NDIS PLAN CATEGORY]]&lt;&gt;"",SUMIF(Table2[BUDGET CATEGORY],Table1[[#This Row],[NDIS PLAN CATEGORY]],Table2[SUBTOTAL]),"")</f>
        <v/>
      </c>
      <c r="D32" s="19" t="str">
        <f>IF(Table1[[#This Row],[NDIS PLAN CATEGORY]]&lt;&gt;"",Table1[[#This Row],[NDIS BUDGET 
AVAILABLE]]-Table1[[#This Row],[ALLOCATED
FUNDS]],"")</f>
        <v/>
      </c>
      <c r="E32" s="30"/>
      <c r="F32" s="31"/>
      <c r="G32" s="21" t="e">
        <f>IF(Table1[[#This Row],[NDIS BUDGET 
AVAILABLE]]&lt;&gt;"",Table1[[#This Row],[ALLOCATED
FUNDS]]/Table1[[#This Row],[NDIS BUDGET 
AVAILABLE]],"")</f>
        <v>#VALUE!</v>
      </c>
      <c r="H32" s="20" t="e">
        <f t="shared" ref="H32:H38" si="1">IF(G32:G61&lt;&gt;"",IF(G32:G61&gt;1,G32:G61-1,0),"")</f>
        <v>#VALUE!</v>
      </c>
    </row>
    <row r="33" spans="1:8" customFormat="1" x14ac:dyDescent="0.45">
      <c r="A33" s="16"/>
      <c r="B33" s="17">
        <v>0</v>
      </c>
      <c r="C33" s="18" t="str">
        <f>IF(Table1[[#This Row],[NDIS PLAN CATEGORY]]&lt;&gt;"",SUMIF(Table2[BUDGET CATEGORY],Table1[[#This Row],[NDIS PLAN CATEGORY]],Table2[SUBTOTAL]),"")</f>
        <v/>
      </c>
      <c r="D33" s="19" t="str">
        <f>IF(Table1[[#This Row],[NDIS PLAN CATEGORY]]&lt;&gt;"",Table1[[#This Row],[NDIS BUDGET 
AVAILABLE]]-Table1[[#This Row],[ALLOCATED
FUNDS]],"")</f>
        <v/>
      </c>
      <c r="E33" s="30"/>
      <c r="F33" s="31"/>
      <c r="G33" s="21" t="e">
        <f>IF(Table1[[#This Row],[NDIS BUDGET 
AVAILABLE]]&lt;&gt;"",Table1[[#This Row],[ALLOCATED
FUNDS]]/Table1[[#This Row],[NDIS BUDGET 
AVAILABLE]],"")</f>
        <v>#VALUE!</v>
      </c>
      <c r="H33" s="20" t="e">
        <f t="shared" si="1"/>
        <v>#VALUE!</v>
      </c>
    </row>
    <row r="34" spans="1:8" customFormat="1" x14ac:dyDescent="0.45">
      <c r="A34" s="45"/>
      <c r="B34" s="17">
        <v>0</v>
      </c>
      <c r="C34" s="18" t="str">
        <f>IF(Table1[[#This Row],[NDIS PLAN CATEGORY]]&lt;&gt;"",SUMIF(Table2[BUDGET CATEGORY],Table1[[#This Row],[NDIS PLAN CATEGORY]],Table2[SUBTOTAL]),"")</f>
        <v/>
      </c>
      <c r="D34" s="19" t="str">
        <f>IF(Table1[[#This Row],[NDIS PLAN CATEGORY]]&lt;&gt;"",Table1[[#This Row],[NDIS BUDGET 
AVAILABLE]]-Table1[[#This Row],[ALLOCATED
FUNDS]],"")</f>
        <v/>
      </c>
      <c r="E34" s="30"/>
      <c r="F34" s="31"/>
      <c r="G34" s="21" t="e">
        <f>IF(Table1[[#This Row],[NDIS BUDGET 
AVAILABLE]]&lt;&gt;"",Table1[[#This Row],[ALLOCATED
FUNDS]]/Table1[[#This Row],[NDIS BUDGET 
AVAILABLE]],"")</f>
        <v>#VALUE!</v>
      </c>
      <c r="H34" s="20" t="e">
        <f t="shared" si="1"/>
        <v>#VALUE!</v>
      </c>
    </row>
    <row r="35" spans="1:8" customFormat="1" x14ac:dyDescent="0.45">
      <c r="A35" s="45"/>
      <c r="B35" s="17">
        <v>0</v>
      </c>
      <c r="C35" s="18" t="str">
        <f>IF(Table1[[#This Row],[NDIS PLAN CATEGORY]]&lt;&gt;"",SUMIF(Table2[BUDGET CATEGORY],Table1[[#This Row],[NDIS PLAN CATEGORY]],Table2[SUBTOTAL]),"")</f>
        <v/>
      </c>
      <c r="D35" s="19" t="str">
        <f>IF(Table1[[#This Row],[NDIS PLAN CATEGORY]]&lt;&gt;"",Table1[[#This Row],[NDIS BUDGET 
AVAILABLE]]-Table1[[#This Row],[ALLOCATED
FUNDS]],"")</f>
        <v/>
      </c>
      <c r="E35" s="30"/>
      <c r="F35" s="31"/>
      <c r="G35" s="21" t="e">
        <f>IF(Table1[[#This Row],[NDIS BUDGET 
AVAILABLE]]&lt;&gt;"",Table1[[#This Row],[ALLOCATED
FUNDS]]/Table1[[#This Row],[NDIS BUDGET 
AVAILABLE]],"")</f>
        <v>#VALUE!</v>
      </c>
      <c r="H35" s="20" t="e">
        <f t="shared" si="1"/>
        <v>#VALUE!</v>
      </c>
    </row>
    <row r="36" spans="1:8" customFormat="1" x14ac:dyDescent="0.45">
      <c r="A36" s="45"/>
      <c r="B36" s="17">
        <v>0</v>
      </c>
      <c r="C36" s="18" t="str">
        <f>IF(Table1[[#This Row],[NDIS PLAN CATEGORY]]&lt;&gt;"",SUMIF(Table2[BUDGET CATEGORY],Table1[[#This Row],[NDIS PLAN CATEGORY]],Table2[SUBTOTAL]),"")</f>
        <v/>
      </c>
      <c r="D36" s="19" t="str">
        <f>IF(Table1[[#This Row],[NDIS PLAN CATEGORY]]&lt;&gt;"",Table1[[#This Row],[NDIS BUDGET 
AVAILABLE]]-Table1[[#This Row],[ALLOCATED
FUNDS]],"")</f>
        <v/>
      </c>
      <c r="E36" s="30"/>
      <c r="F36" s="31"/>
      <c r="G36" s="21" t="e">
        <f>IF(Table1[[#This Row],[NDIS BUDGET 
AVAILABLE]]&lt;&gt;"",Table1[[#This Row],[ALLOCATED
FUNDS]]/Table1[[#This Row],[NDIS BUDGET 
AVAILABLE]],"")</f>
        <v>#VALUE!</v>
      </c>
      <c r="H36" s="20" t="e">
        <f t="shared" si="1"/>
        <v>#VALUE!</v>
      </c>
    </row>
    <row r="37" spans="1:8" customFormat="1" x14ac:dyDescent="0.45">
      <c r="A37" s="45"/>
      <c r="B37" s="17">
        <v>0</v>
      </c>
      <c r="C37" s="18" t="str">
        <f>IF(Table1[[#This Row],[NDIS PLAN CATEGORY]]&lt;&gt;"",SUMIF(Table2[BUDGET CATEGORY],Table1[[#This Row],[NDIS PLAN CATEGORY]],Table2[SUBTOTAL]),"")</f>
        <v/>
      </c>
      <c r="D37" s="19" t="str">
        <f>IF(Table1[[#This Row],[NDIS PLAN CATEGORY]]&lt;&gt;"",Table1[[#This Row],[NDIS BUDGET 
AVAILABLE]]-Table1[[#This Row],[ALLOCATED
FUNDS]],"")</f>
        <v/>
      </c>
      <c r="E37" s="30"/>
      <c r="F37" s="31"/>
      <c r="G37" s="21" t="e">
        <f>IF(Table1[[#This Row],[NDIS BUDGET 
AVAILABLE]]&lt;&gt;"",Table1[[#This Row],[ALLOCATED
FUNDS]]/Table1[[#This Row],[NDIS BUDGET 
AVAILABLE]],"")</f>
        <v>#VALUE!</v>
      </c>
      <c r="H37" s="20" t="e">
        <f t="shared" si="1"/>
        <v>#VALUE!</v>
      </c>
    </row>
    <row r="38" spans="1:8" customFormat="1" x14ac:dyDescent="0.45">
      <c r="A38" s="16"/>
      <c r="B38" s="17">
        <v>0</v>
      </c>
      <c r="C38" s="18" t="str">
        <f>IF(Table1[[#This Row],[NDIS PLAN CATEGORY]]&lt;&gt;"",SUMIF(Table2[BUDGET CATEGORY],Table1[[#This Row],[NDIS PLAN CATEGORY]],Table2[SUBTOTAL]),"")</f>
        <v/>
      </c>
      <c r="D38" s="19" t="str">
        <f>IF(Table1[[#This Row],[NDIS PLAN CATEGORY]]&lt;&gt;"",Table1[[#This Row],[NDIS BUDGET 
AVAILABLE]]-Table1[[#This Row],[ALLOCATED
FUNDS]],"")</f>
        <v/>
      </c>
      <c r="E38" s="30"/>
      <c r="F38" s="31"/>
      <c r="G38" s="21" t="e">
        <f>IF(Table1[[#This Row],[NDIS BUDGET 
AVAILABLE]]&lt;&gt;"",Table1[[#This Row],[ALLOCATED
FUNDS]]/Table1[[#This Row],[NDIS BUDGET 
AVAILABLE]],"")</f>
        <v>#VALUE!</v>
      </c>
      <c r="H38" s="20" t="e">
        <f t="shared" si="1"/>
        <v>#VALUE!</v>
      </c>
    </row>
    <row r="39" spans="1:8" ht="18.75" customHeight="1" x14ac:dyDescent="0.45">
      <c r="A39" s="38" t="s">
        <v>15</v>
      </c>
      <c r="B39" s="38" t="s">
        <v>16</v>
      </c>
      <c r="C39" s="38" t="s">
        <v>17</v>
      </c>
      <c r="D39" s="39" t="s">
        <v>18</v>
      </c>
      <c r="E39" s="40" t="s">
        <v>19</v>
      </c>
      <c r="F39" s="40" t="s">
        <v>20</v>
      </c>
      <c r="G39" s="39" t="s">
        <v>21</v>
      </c>
      <c r="H39" s="41" t="s">
        <v>22</v>
      </c>
    </row>
    <row r="40" spans="1:8" x14ac:dyDescent="0.45">
      <c r="A40" s="22" t="s">
        <v>14</v>
      </c>
      <c r="B40" s="23"/>
      <c r="C40" s="23"/>
      <c r="D40" s="50">
        <v>0</v>
      </c>
      <c r="E40" s="25">
        <v>0</v>
      </c>
      <c r="F40" s="25">
        <v>0</v>
      </c>
      <c r="G40" s="26">
        <f>IF(Table2[[#This Row],[UNIT COST]]&lt;&gt;"",PRODUCT(IF(Table2[[#This Row],[UNIT COST]]&lt;&gt;"",Table2[[#This Row],[UNIT COST]],1),IF(Table2[[#This Row],[UNITS/ SESSION]]&lt;&gt;"",Table2[[#This Row],[UNITS/ SESSION]],1),IF(Table2[[#This Row],[SESSIONS /PLAN]]&lt;&gt;"",Table2[[#This Row],[SESSIONS /PLAN]],1)),"")</f>
        <v>0</v>
      </c>
      <c r="H40" s="23"/>
    </row>
    <row r="41" spans="1:8" x14ac:dyDescent="0.45">
      <c r="A41" s="22" t="s">
        <v>14</v>
      </c>
      <c r="B41" s="23"/>
      <c r="C41" s="23"/>
      <c r="D41" s="24">
        <v>0</v>
      </c>
      <c r="E41" s="25">
        <v>0</v>
      </c>
      <c r="F41" s="25">
        <v>0</v>
      </c>
      <c r="G41" s="26">
        <f>IF(Table2[[#This Row],[UNIT COST]]&lt;&gt;"",PRODUCT(IF(Table2[[#This Row],[UNIT COST]]&lt;&gt;"",Table2[[#This Row],[UNIT COST]],1),IF(Table2[[#This Row],[UNITS/ SESSION]]&lt;&gt;"",Table2[[#This Row],[UNITS/ SESSION]],1),IF(Table2[[#This Row],[SESSIONS /PLAN]]&lt;&gt;"",Table2[[#This Row],[SESSIONS /PLAN]],1)),"")</f>
        <v>0</v>
      </c>
      <c r="H41" s="23"/>
    </row>
    <row r="42" spans="1:8" x14ac:dyDescent="0.45">
      <c r="A42" s="22" t="s">
        <v>14</v>
      </c>
      <c r="B42" s="23"/>
      <c r="C42" s="23"/>
      <c r="D42" s="24">
        <v>0</v>
      </c>
      <c r="E42" s="25">
        <v>0</v>
      </c>
      <c r="F42" s="25">
        <v>0</v>
      </c>
      <c r="G42" s="26">
        <f>IF(Table2[[#This Row],[UNIT COST]]&lt;&gt;"",PRODUCT(IF(Table2[[#This Row],[UNIT COST]]&lt;&gt;"",Table2[[#This Row],[UNIT COST]],1),IF(Table2[[#This Row],[UNITS/ SESSION]]&lt;&gt;"",Table2[[#This Row],[UNITS/ SESSION]],1),IF(Table2[[#This Row],[SESSIONS /PLAN]]&lt;&gt;"",Table2[[#This Row],[SESSIONS /PLAN]],1)),"")</f>
        <v>0</v>
      </c>
      <c r="H42" s="27"/>
    </row>
    <row r="43" spans="1:8" x14ac:dyDescent="0.45">
      <c r="A43" s="22" t="s">
        <v>32</v>
      </c>
      <c r="B43" s="23"/>
      <c r="C43" s="23"/>
      <c r="D43" s="24">
        <v>0</v>
      </c>
      <c r="E43" s="25">
        <v>0</v>
      </c>
      <c r="F43" s="25">
        <v>0</v>
      </c>
      <c r="G43" s="26">
        <f>IF(Table2[[#This Row],[UNIT COST]]&lt;&gt;"",PRODUCT(IF(Table2[[#This Row],[UNIT COST]]&lt;&gt;"",Table2[[#This Row],[UNIT COST]],1),IF(Table2[[#This Row],[UNITS/ SESSION]]&lt;&gt;"",Table2[[#This Row],[UNITS/ SESSION]],1),IF(Table2[[#This Row],[SESSIONS /PLAN]]&lt;&gt;"",Table2[[#This Row],[SESSIONS /PLAN]],1)),"")</f>
        <v>0</v>
      </c>
      <c r="H43" s="27"/>
    </row>
    <row r="44" spans="1:8" x14ac:dyDescent="0.45">
      <c r="A44" s="22" t="s">
        <v>32</v>
      </c>
      <c r="B44" s="23"/>
      <c r="C44" s="23"/>
      <c r="D44" s="24">
        <v>0</v>
      </c>
      <c r="E44" s="25">
        <v>0</v>
      </c>
      <c r="F44" s="25">
        <v>0</v>
      </c>
      <c r="G44" s="26">
        <f>IF(Table2[[#This Row],[UNIT COST]]&lt;&gt;"",PRODUCT(IF(Table2[[#This Row],[UNIT COST]]&lt;&gt;"",Table2[[#This Row],[UNIT COST]],1),IF(Table2[[#This Row],[UNITS/ SESSION]]&lt;&gt;"",Table2[[#This Row],[UNITS/ SESSION]],1),IF(Table2[[#This Row],[SESSIONS /PLAN]]&lt;&gt;"",Table2[[#This Row],[SESSIONS /PLAN]],1)),"")</f>
        <v>0</v>
      </c>
      <c r="H44" s="27"/>
    </row>
    <row r="45" spans="1:8" x14ac:dyDescent="0.45">
      <c r="A45" s="22" t="s">
        <v>25</v>
      </c>
      <c r="B45" s="23"/>
      <c r="C45" s="23"/>
      <c r="D45" s="24">
        <v>0</v>
      </c>
      <c r="E45" s="25">
        <v>0</v>
      </c>
      <c r="F45" s="25">
        <v>0</v>
      </c>
      <c r="G45" s="26">
        <f>IF(Table2[[#This Row],[UNIT COST]]&lt;&gt;"",PRODUCT(IF(Table2[[#This Row],[UNIT COST]]&lt;&gt;"",Table2[[#This Row],[UNIT COST]],1),IF(Table2[[#This Row],[UNITS/ SESSION]]&lt;&gt;"",Table2[[#This Row],[UNITS/ SESSION]],1),IF(Table2[[#This Row],[SESSIONS /PLAN]]&lt;&gt;"",Table2[[#This Row],[SESSIONS /PLAN]],1)),"")</f>
        <v>0</v>
      </c>
      <c r="H45" s="23"/>
    </row>
    <row r="46" spans="1:8" x14ac:dyDescent="0.45">
      <c r="A46" s="22"/>
      <c r="B46" s="23"/>
      <c r="C46" s="23"/>
      <c r="D46" s="24">
        <v>0</v>
      </c>
      <c r="E46" s="25">
        <v>0</v>
      </c>
      <c r="F46" s="25">
        <v>0</v>
      </c>
      <c r="G46" s="26">
        <f>IF(Table2[[#This Row],[UNIT COST]]&lt;&gt;"",PRODUCT(IF(Table2[[#This Row],[UNIT COST]]&lt;&gt;"",Table2[[#This Row],[UNIT COST]],1),IF(Table2[[#This Row],[UNITS/ SESSION]]&lt;&gt;"",Table2[[#This Row],[UNITS/ SESSION]],1),IF(Table2[[#This Row],[SESSIONS /PLAN]]&lt;&gt;"",Table2[[#This Row],[SESSIONS /PLAN]],1)),"")</f>
        <v>0</v>
      </c>
      <c r="H46" s="23"/>
    </row>
    <row r="47" spans="1:8" x14ac:dyDescent="0.45">
      <c r="A47" s="22"/>
      <c r="B47" s="23"/>
      <c r="C47" s="23"/>
      <c r="D47" s="24">
        <v>0</v>
      </c>
      <c r="E47" s="25">
        <v>0</v>
      </c>
      <c r="F47" s="25">
        <v>0</v>
      </c>
      <c r="G47" s="26">
        <f>IF(Table2[[#This Row],[UNIT COST]]&lt;&gt;"",PRODUCT(IF(Table2[[#This Row],[UNIT COST]]&lt;&gt;"",Table2[[#This Row],[UNIT COST]],1),IF(Table2[[#This Row],[UNITS/ SESSION]]&lt;&gt;"",Table2[[#This Row],[UNITS/ SESSION]],1),IF(Table2[[#This Row],[SESSIONS /PLAN]]&lt;&gt;"",Table2[[#This Row],[SESSIONS /PLAN]],1)),"")</f>
        <v>0</v>
      </c>
      <c r="H47" s="23"/>
    </row>
    <row r="48" spans="1:8" x14ac:dyDescent="0.45">
      <c r="A48" s="22"/>
      <c r="B48" s="23"/>
      <c r="C48" s="23"/>
      <c r="D48" s="24">
        <v>0</v>
      </c>
      <c r="E48" s="25">
        <v>0</v>
      </c>
      <c r="F48" s="25">
        <v>0</v>
      </c>
      <c r="G48" s="26">
        <f>IF(Table2[[#This Row],[UNIT COST]]&lt;&gt;"",PRODUCT(IF(Table2[[#This Row],[UNIT COST]]&lt;&gt;"",Table2[[#This Row],[UNIT COST]],1),IF(Table2[[#This Row],[UNITS/ SESSION]]&lt;&gt;"",Table2[[#This Row],[UNITS/ SESSION]],1),IF(Table2[[#This Row],[SESSIONS /PLAN]]&lt;&gt;"",Table2[[#This Row],[SESSIONS /PLAN]],1)),"")</f>
        <v>0</v>
      </c>
      <c r="H48" s="23"/>
    </row>
    <row r="49" spans="1:8" x14ac:dyDescent="0.45">
      <c r="A49" s="22"/>
      <c r="B49" s="23"/>
      <c r="C49" s="23"/>
      <c r="D49" s="24">
        <v>0</v>
      </c>
      <c r="E49" s="25">
        <v>0</v>
      </c>
      <c r="F49" s="25">
        <v>0</v>
      </c>
      <c r="G49" s="26">
        <f>IF(Table2[[#This Row],[UNIT COST]]&lt;&gt;"",PRODUCT(IF(Table2[[#This Row],[UNIT COST]]&lt;&gt;"",Table2[[#This Row],[UNIT COST]],1),IF(Table2[[#This Row],[UNITS/ SESSION]]&lt;&gt;"",Table2[[#This Row],[UNITS/ SESSION]],1),IF(Table2[[#This Row],[SESSIONS /PLAN]]&lt;&gt;"",Table2[[#This Row],[SESSIONS /PLAN]],1)),"")</f>
        <v>0</v>
      </c>
      <c r="H49" s="23"/>
    </row>
    <row r="50" spans="1:8" x14ac:dyDescent="0.45">
      <c r="A50" s="22"/>
      <c r="B50" s="23"/>
      <c r="C50" s="23"/>
      <c r="D50" s="24">
        <v>0</v>
      </c>
      <c r="E50" s="25">
        <v>0</v>
      </c>
      <c r="F50" s="25">
        <v>0</v>
      </c>
      <c r="G50" s="26">
        <f>IF(Table2[[#This Row],[UNIT COST]]&lt;&gt;"",PRODUCT(IF(Table2[[#This Row],[UNIT COST]]&lt;&gt;"",Table2[[#This Row],[UNIT COST]],1),IF(Table2[[#This Row],[UNITS/ SESSION]]&lt;&gt;"",Table2[[#This Row],[UNITS/ SESSION]],1),IF(Table2[[#This Row],[SESSIONS /PLAN]]&lt;&gt;"",Table2[[#This Row],[SESSIONS /PLAN]],1)),"")</f>
        <v>0</v>
      </c>
      <c r="H50" s="23"/>
    </row>
    <row r="51" spans="1:8" x14ac:dyDescent="0.45">
      <c r="A51" s="22"/>
      <c r="B51" s="23"/>
      <c r="C51" s="23"/>
      <c r="D51" s="24">
        <v>0</v>
      </c>
      <c r="E51" s="25">
        <v>0</v>
      </c>
      <c r="F51" s="25">
        <v>0</v>
      </c>
      <c r="G51" s="26">
        <f>IF(Table2[[#This Row],[UNIT COST]]&lt;&gt;"",PRODUCT(IF(Table2[[#This Row],[UNIT COST]]&lt;&gt;"",Table2[[#This Row],[UNIT COST]],1),IF(Table2[[#This Row],[UNITS/ SESSION]]&lt;&gt;"",Table2[[#This Row],[UNITS/ SESSION]],1),IF(Table2[[#This Row],[SESSIONS /PLAN]]&lt;&gt;"",Table2[[#This Row],[SESSIONS /PLAN]],1)),"")</f>
        <v>0</v>
      </c>
      <c r="H51" s="23"/>
    </row>
    <row r="52" spans="1:8" x14ac:dyDescent="0.45">
      <c r="A52" s="22"/>
      <c r="B52" s="23"/>
      <c r="C52" s="23"/>
      <c r="D52" s="24">
        <v>0</v>
      </c>
      <c r="E52" s="25">
        <v>0</v>
      </c>
      <c r="F52" s="25">
        <v>0</v>
      </c>
      <c r="G52" s="26">
        <f>IF(Table2[[#This Row],[UNIT COST]]&lt;&gt;"",PRODUCT(IF(Table2[[#This Row],[UNIT COST]]&lt;&gt;"",Table2[[#This Row],[UNIT COST]],1),IF(Table2[[#This Row],[UNITS/ SESSION]]&lt;&gt;"",Table2[[#This Row],[UNITS/ SESSION]],1),IF(Table2[[#This Row],[SESSIONS /PLAN]]&lt;&gt;"",Table2[[#This Row],[SESSIONS /PLAN]],1)),"")</f>
        <v>0</v>
      </c>
      <c r="H52" s="23"/>
    </row>
    <row r="53" spans="1:8" x14ac:dyDescent="0.45">
      <c r="A53" s="22"/>
      <c r="B53" s="23"/>
      <c r="C53" s="23"/>
      <c r="D53" s="24">
        <v>0</v>
      </c>
      <c r="E53" s="25">
        <v>0</v>
      </c>
      <c r="F53" s="25">
        <v>0</v>
      </c>
      <c r="G53" s="26">
        <f>IF(Table2[[#This Row],[UNIT COST]]&lt;&gt;"",PRODUCT(IF(Table2[[#This Row],[UNIT COST]]&lt;&gt;"",Table2[[#This Row],[UNIT COST]],1),IF(Table2[[#This Row],[UNITS/ SESSION]]&lt;&gt;"",Table2[[#This Row],[UNITS/ SESSION]],1),IF(Table2[[#This Row],[SESSIONS /PLAN]]&lt;&gt;"",Table2[[#This Row],[SESSIONS /PLAN]],1)),"")</f>
        <v>0</v>
      </c>
      <c r="H53" s="23"/>
    </row>
    <row r="54" spans="1:8" x14ac:dyDescent="0.45">
      <c r="A54" s="22"/>
      <c r="B54" s="23"/>
      <c r="C54" s="23"/>
      <c r="D54" s="24">
        <v>0</v>
      </c>
      <c r="E54" s="25">
        <v>0</v>
      </c>
      <c r="F54" s="25">
        <v>0</v>
      </c>
      <c r="G54" s="26">
        <f>IF(Table2[[#This Row],[UNIT COST]]&lt;&gt;"",PRODUCT(IF(Table2[[#This Row],[UNIT COST]]&lt;&gt;"",Table2[[#This Row],[UNIT COST]],1),IF(Table2[[#This Row],[UNITS/ SESSION]]&lt;&gt;"",Table2[[#This Row],[UNITS/ SESSION]],1),IF(Table2[[#This Row],[SESSIONS /PLAN]]&lt;&gt;"",Table2[[#This Row],[SESSIONS /PLAN]],1)),"")</f>
        <v>0</v>
      </c>
      <c r="H54" s="23"/>
    </row>
    <row r="55" spans="1:8" x14ac:dyDescent="0.45">
      <c r="A55" s="22"/>
      <c r="B55" s="23"/>
      <c r="C55" s="23"/>
      <c r="D55" s="24">
        <v>0</v>
      </c>
      <c r="E55" s="25">
        <v>0</v>
      </c>
      <c r="F55" s="25">
        <v>0</v>
      </c>
      <c r="G55" s="26">
        <f>IF(Table2[[#This Row],[UNIT COST]]&lt;&gt;"",PRODUCT(IF(Table2[[#This Row],[UNIT COST]]&lt;&gt;"",Table2[[#This Row],[UNIT COST]],1),IF(Table2[[#This Row],[UNITS/ SESSION]]&lt;&gt;"",Table2[[#This Row],[UNITS/ SESSION]],1),IF(Table2[[#This Row],[SESSIONS /PLAN]]&lt;&gt;"",Table2[[#This Row],[SESSIONS /PLAN]],1)),"")</f>
        <v>0</v>
      </c>
      <c r="H55" s="23"/>
    </row>
    <row r="56" spans="1:8" x14ac:dyDescent="0.45">
      <c r="A56" s="22"/>
      <c r="B56" s="23"/>
      <c r="C56" s="23"/>
      <c r="D56" s="24">
        <v>0</v>
      </c>
      <c r="E56" s="25">
        <v>0</v>
      </c>
      <c r="F56" s="25">
        <v>0</v>
      </c>
      <c r="G56" s="26">
        <f>IF(Table2[[#This Row],[UNIT COST]]&lt;&gt;"",PRODUCT(IF(Table2[[#This Row],[UNIT COST]]&lt;&gt;"",Table2[[#This Row],[UNIT COST]],1),IF(Table2[[#This Row],[UNITS/ SESSION]]&lt;&gt;"",Table2[[#This Row],[UNITS/ SESSION]],1),IF(Table2[[#This Row],[SESSIONS /PLAN]]&lt;&gt;"",Table2[[#This Row],[SESSIONS /PLAN]],1)),"")</f>
        <v>0</v>
      </c>
      <c r="H56" s="23"/>
    </row>
    <row r="57" spans="1:8" x14ac:dyDescent="0.45">
      <c r="A57" s="22"/>
      <c r="B57" s="23"/>
      <c r="C57" s="23"/>
      <c r="D57" s="24">
        <v>0</v>
      </c>
      <c r="E57" s="25">
        <v>0</v>
      </c>
      <c r="F57" s="25">
        <v>0</v>
      </c>
      <c r="G57" s="26">
        <f>IF(Table2[[#This Row],[UNIT COST]]&lt;&gt;"",PRODUCT(IF(Table2[[#This Row],[UNIT COST]]&lt;&gt;"",Table2[[#This Row],[UNIT COST]],1),IF(Table2[[#This Row],[UNITS/ SESSION]]&lt;&gt;"",Table2[[#This Row],[UNITS/ SESSION]],1),IF(Table2[[#This Row],[SESSIONS /PLAN]]&lt;&gt;"",Table2[[#This Row],[SESSIONS /PLAN]],1)),"")</f>
        <v>0</v>
      </c>
      <c r="H57" s="23"/>
    </row>
    <row r="58" spans="1:8" x14ac:dyDescent="0.45">
      <c r="A58" s="22"/>
      <c r="B58" s="23"/>
      <c r="C58" s="23"/>
      <c r="D58" s="24">
        <v>0</v>
      </c>
      <c r="E58" s="25">
        <v>0</v>
      </c>
      <c r="F58" s="25">
        <v>0</v>
      </c>
      <c r="G58" s="26">
        <f>IF(Table2[[#This Row],[UNIT COST]]&lt;&gt;"",PRODUCT(IF(Table2[[#This Row],[UNIT COST]]&lt;&gt;"",Table2[[#This Row],[UNIT COST]],1),IF(Table2[[#This Row],[UNITS/ SESSION]]&lt;&gt;"",Table2[[#This Row],[UNITS/ SESSION]],1),IF(Table2[[#This Row],[SESSIONS /PLAN]]&lt;&gt;"",Table2[[#This Row],[SESSIONS /PLAN]],1)),"")</f>
        <v>0</v>
      </c>
      <c r="H58" s="23"/>
    </row>
    <row r="59" spans="1:8" x14ac:dyDescent="0.45">
      <c r="A59" s="22"/>
      <c r="B59" s="23"/>
      <c r="C59" s="23"/>
      <c r="D59" s="24">
        <v>0</v>
      </c>
      <c r="E59" s="25">
        <v>0</v>
      </c>
      <c r="F59" s="25">
        <v>0</v>
      </c>
      <c r="G59" s="26">
        <f>IF(Table2[[#This Row],[UNIT COST]]&lt;&gt;"",PRODUCT(IF(Table2[[#This Row],[UNIT COST]]&lt;&gt;"",Table2[[#This Row],[UNIT COST]],1),IF(Table2[[#This Row],[UNITS/ SESSION]]&lt;&gt;"",Table2[[#This Row],[UNITS/ SESSION]],1),IF(Table2[[#This Row],[SESSIONS /PLAN]]&lt;&gt;"",Table2[[#This Row],[SESSIONS /PLAN]],1)),"")</f>
        <v>0</v>
      </c>
      <c r="H59" s="23"/>
    </row>
    <row r="60" spans="1:8" x14ac:dyDescent="0.45">
      <c r="A60" s="22"/>
      <c r="B60" s="23"/>
      <c r="C60" s="23"/>
      <c r="D60" s="24">
        <v>0</v>
      </c>
      <c r="E60" s="25">
        <v>0</v>
      </c>
      <c r="F60" s="25">
        <v>0</v>
      </c>
      <c r="G60" s="26">
        <f>IF(Table2[[#This Row],[UNIT COST]]&lt;&gt;"",PRODUCT(IF(Table2[[#This Row],[UNIT COST]]&lt;&gt;"",Table2[[#This Row],[UNIT COST]],1),IF(Table2[[#This Row],[UNITS/ SESSION]]&lt;&gt;"",Table2[[#This Row],[UNITS/ SESSION]],1),IF(Table2[[#This Row],[SESSIONS /PLAN]]&lt;&gt;"",Table2[[#This Row],[SESSIONS /PLAN]],1)),"")</f>
        <v>0</v>
      </c>
      <c r="H60" s="23"/>
    </row>
    <row r="61" spans="1:8" x14ac:dyDescent="0.45">
      <c r="A61" s="22"/>
      <c r="B61" s="23"/>
      <c r="C61" s="23"/>
      <c r="D61" s="24">
        <v>0</v>
      </c>
      <c r="E61" s="25">
        <v>0</v>
      </c>
      <c r="F61" s="25">
        <v>0</v>
      </c>
      <c r="G61" s="26">
        <f>IF(Table2[[#This Row],[UNIT COST]]&lt;&gt;"",PRODUCT(IF(Table2[[#This Row],[UNIT COST]]&lt;&gt;"",Table2[[#This Row],[UNIT COST]],1),IF(Table2[[#This Row],[UNITS/ SESSION]]&lt;&gt;"",Table2[[#This Row],[UNITS/ SESSION]],1),IF(Table2[[#This Row],[SESSIONS /PLAN]]&lt;&gt;"",Table2[[#This Row],[SESSIONS /PLAN]],1)),"")</f>
        <v>0</v>
      </c>
      <c r="H61" s="23"/>
    </row>
    <row r="62" spans="1:8" x14ac:dyDescent="0.45">
      <c r="A62" s="22"/>
      <c r="B62" s="23"/>
      <c r="C62" s="23"/>
      <c r="D62" s="24">
        <v>0</v>
      </c>
      <c r="E62" s="25">
        <v>0</v>
      </c>
      <c r="F62" s="25">
        <v>0</v>
      </c>
      <c r="G62" s="26">
        <f>IF(Table2[[#This Row],[UNIT COST]]&lt;&gt;"",PRODUCT(IF(Table2[[#This Row],[UNIT COST]]&lt;&gt;"",Table2[[#This Row],[UNIT COST]],1),IF(Table2[[#This Row],[UNITS/ SESSION]]&lt;&gt;"",Table2[[#This Row],[UNITS/ SESSION]],1),IF(Table2[[#This Row],[SESSIONS /PLAN]]&lt;&gt;"",Table2[[#This Row],[SESSIONS /PLAN]],1)),"")</f>
        <v>0</v>
      </c>
      <c r="H62" s="23"/>
    </row>
    <row r="63" spans="1:8" x14ac:dyDescent="0.45">
      <c r="A63" s="22"/>
      <c r="B63" s="23"/>
      <c r="C63" s="23"/>
      <c r="D63" s="24">
        <v>0</v>
      </c>
      <c r="E63" s="25">
        <v>0</v>
      </c>
      <c r="F63" s="25">
        <v>0</v>
      </c>
      <c r="G63" s="26">
        <f>IF(Table2[[#This Row],[UNIT COST]]&lt;&gt;"",PRODUCT(IF(Table2[[#This Row],[UNIT COST]]&lt;&gt;"",Table2[[#This Row],[UNIT COST]],1),IF(Table2[[#This Row],[UNITS/ SESSION]]&lt;&gt;"",Table2[[#This Row],[UNITS/ SESSION]],1),IF(Table2[[#This Row],[SESSIONS /PLAN]]&lt;&gt;"",Table2[[#This Row],[SESSIONS /PLAN]],1)),"")</f>
        <v>0</v>
      </c>
      <c r="H63" s="23"/>
    </row>
    <row r="64" spans="1:8" x14ac:dyDescent="0.45">
      <c r="A64" s="22"/>
      <c r="B64" s="23"/>
      <c r="C64" s="23"/>
      <c r="D64" s="24">
        <v>0</v>
      </c>
      <c r="E64" s="25">
        <v>0</v>
      </c>
      <c r="F64" s="25">
        <v>0</v>
      </c>
      <c r="G64" s="26">
        <f>IF(Table2[[#This Row],[UNIT COST]]&lt;&gt;"",PRODUCT(IF(Table2[[#This Row],[UNIT COST]]&lt;&gt;"",Table2[[#This Row],[UNIT COST]],1),IF(Table2[[#This Row],[UNITS/ SESSION]]&lt;&gt;"",Table2[[#This Row],[UNITS/ SESSION]],1),IF(Table2[[#This Row],[SESSIONS /PLAN]]&lt;&gt;"",Table2[[#This Row],[SESSIONS /PLAN]],1)),"")</f>
        <v>0</v>
      </c>
      <c r="H64" s="23"/>
    </row>
    <row r="65" spans="1:8" x14ac:dyDescent="0.45">
      <c r="A65" s="22"/>
      <c r="B65" s="23"/>
      <c r="C65" s="23"/>
      <c r="D65" s="24">
        <v>0</v>
      </c>
      <c r="E65" s="25">
        <v>0</v>
      </c>
      <c r="F65" s="25">
        <v>0</v>
      </c>
      <c r="G65" s="26">
        <f>IF(Table2[[#This Row],[UNIT COST]]&lt;&gt;"",PRODUCT(IF(Table2[[#This Row],[UNIT COST]]&lt;&gt;"",Table2[[#This Row],[UNIT COST]],1),IF(Table2[[#This Row],[UNITS/ SESSION]]&lt;&gt;"",Table2[[#This Row],[UNITS/ SESSION]],1),IF(Table2[[#This Row],[SESSIONS /PLAN]]&lt;&gt;"",Table2[[#This Row],[SESSIONS /PLAN]],1)),"")</f>
        <v>0</v>
      </c>
      <c r="H65" s="23"/>
    </row>
    <row r="66" spans="1:8" x14ac:dyDescent="0.45">
      <c r="A66" s="22"/>
      <c r="B66" s="23"/>
      <c r="C66" s="23"/>
      <c r="D66" s="24">
        <v>0</v>
      </c>
      <c r="E66" s="25">
        <v>0</v>
      </c>
      <c r="F66" s="25">
        <v>0</v>
      </c>
      <c r="G66" s="26">
        <f>IF(Table2[[#This Row],[UNIT COST]]&lt;&gt;"",PRODUCT(IF(Table2[[#This Row],[UNIT COST]]&lt;&gt;"",Table2[[#This Row],[UNIT COST]],1),IF(Table2[[#This Row],[UNITS/ SESSION]]&lt;&gt;"",Table2[[#This Row],[UNITS/ SESSION]],1),IF(Table2[[#This Row],[SESSIONS /PLAN]]&lt;&gt;"",Table2[[#This Row],[SESSIONS /PLAN]],1)),"")</f>
        <v>0</v>
      </c>
      <c r="H66" s="23"/>
    </row>
    <row r="67" spans="1:8" x14ac:dyDescent="0.45">
      <c r="A67" s="22"/>
      <c r="B67" s="23"/>
      <c r="C67" s="23"/>
      <c r="D67" s="24">
        <v>0</v>
      </c>
      <c r="E67" s="25">
        <v>0</v>
      </c>
      <c r="F67" s="25">
        <v>0</v>
      </c>
      <c r="G67" s="26">
        <f>IF(Table2[[#This Row],[UNIT COST]]&lt;&gt;"",PRODUCT(IF(Table2[[#This Row],[UNIT COST]]&lt;&gt;"",Table2[[#This Row],[UNIT COST]],1),IF(Table2[[#This Row],[UNITS/ SESSION]]&lt;&gt;"",Table2[[#This Row],[UNITS/ SESSION]],1),IF(Table2[[#This Row],[SESSIONS /PLAN]]&lt;&gt;"",Table2[[#This Row],[SESSIONS /PLAN]],1)),"")</f>
        <v>0</v>
      </c>
      <c r="H67" s="23"/>
    </row>
    <row r="68" spans="1:8" x14ac:dyDescent="0.45">
      <c r="A68" s="22"/>
      <c r="B68" s="23"/>
      <c r="C68" s="23"/>
      <c r="D68" s="24">
        <v>0</v>
      </c>
      <c r="E68" s="25">
        <v>0</v>
      </c>
      <c r="F68" s="25">
        <v>0</v>
      </c>
      <c r="G68" s="26">
        <f>IF(Table2[[#This Row],[UNIT COST]]&lt;&gt;"",PRODUCT(IF(Table2[[#This Row],[UNIT COST]]&lt;&gt;"",Table2[[#This Row],[UNIT COST]],1),IF(Table2[[#This Row],[UNITS/ SESSION]]&lt;&gt;"",Table2[[#This Row],[UNITS/ SESSION]],1),IF(Table2[[#This Row],[SESSIONS /PLAN]]&lt;&gt;"",Table2[[#This Row],[SESSIONS /PLAN]],1)),"")</f>
        <v>0</v>
      </c>
      <c r="H68" s="23"/>
    </row>
    <row r="69" spans="1:8" x14ac:dyDescent="0.45">
      <c r="A69" s="22"/>
      <c r="B69" s="23"/>
      <c r="C69" s="23"/>
      <c r="D69" s="24">
        <v>0</v>
      </c>
      <c r="E69" s="25">
        <v>0</v>
      </c>
      <c r="F69" s="25">
        <v>0</v>
      </c>
      <c r="G69" s="26">
        <f>IF(Table2[[#This Row],[UNIT COST]]&lt;&gt;"",PRODUCT(IF(Table2[[#This Row],[UNIT COST]]&lt;&gt;"",Table2[[#This Row],[UNIT COST]],1),IF(Table2[[#This Row],[UNITS/ SESSION]]&lt;&gt;"",Table2[[#This Row],[UNITS/ SESSION]],1),IF(Table2[[#This Row],[SESSIONS /PLAN]]&lt;&gt;"",Table2[[#This Row],[SESSIONS /PLAN]],1)),"")</f>
        <v>0</v>
      </c>
      <c r="H69" s="23"/>
    </row>
    <row r="70" spans="1:8" x14ac:dyDescent="0.45">
      <c r="A70" s="22"/>
      <c r="B70" s="23"/>
      <c r="C70" s="23"/>
      <c r="D70" s="24">
        <v>0</v>
      </c>
      <c r="E70" s="25">
        <v>0</v>
      </c>
      <c r="F70" s="25">
        <v>0</v>
      </c>
      <c r="G70" s="26">
        <f>IF(Table2[[#This Row],[UNIT COST]]&lt;&gt;"",PRODUCT(IF(Table2[[#This Row],[UNIT COST]]&lt;&gt;"",Table2[[#This Row],[UNIT COST]],1),IF(Table2[[#This Row],[UNITS/ SESSION]]&lt;&gt;"",Table2[[#This Row],[UNITS/ SESSION]],1),IF(Table2[[#This Row],[SESSIONS /PLAN]]&lt;&gt;"",Table2[[#This Row],[SESSIONS /PLAN]],1)),"")</f>
        <v>0</v>
      </c>
      <c r="H70" s="23"/>
    </row>
    <row r="71" spans="1:8" x14ac:dyDescent="0.45">
      <c r="A71" s="22"/>
      <c r="B71" s="23"/>
      <c r="C71" s="23"/>
      <c r="D71" s="24">
        <v>0</v>
      </c>
      <c r="E71" s="25">
        <v>0</v>
      </c>
      <c r="F71" s="25">
        <v>0</v>
      </c>
      <c r="G71" s="26">
        <f>IF(Table2[[#This Row],[UNIT COST]]&lt;&gt;"",PRODUCT(IF(Table2[[#This Row],[UNIT COST]]&lt;&gt;"",Table2[[#This Row],[UNIT COST]],1),IF(Table2[[#This Row],[UNITS/ SESSION]]&lt;&gt;"",Table2[[#This Row],[UNITS/ SESSION]],1),IF(Table2[[#This Row],[SESSIONS /PLAN]]&lt;&gt;"",Table2[[#This Row],[SESSIONS /PLAN]],1)),"")</f>
        <v>0</v>
      </c>
      <c r="H71" s="23"/>
    </row>
    <row r="72" spans="1:8" x14ac:dyDescent="0.45">
      <c r="A72" s="22"/>
      <c r="B72" s="23"/>
      <c r="C72" s="23"/>
      <c r="D72" s="24">
        <v>0</v>
      </c>
      <c r="E72" s="25">
        <v>0</v>
      </c>
      <c r="F72" s="25">
        <v>0</v>
      </c>
      <c r="G72" s="26">
        <f>IF(Table2[[#This Row],[UNIT COST]]&lt;&gt;"",PRODUCT(IF(Table2[[#This Row],[UNIT COST]]&lt;&gt;"",Table2[[#This Row],[UNIT COST]],1),IF(Table2[[#This Row],[UNITS/ SESSION]]&lt;&gt;"",Table2[[#This Row],[UNITS/ SESSION]],1),IF(Table2[[#This Row],[SESSIONS /PLAN]]&lt;&gt;"",Table2[[#This Row],[SESSIONS /PLAN]],1)),"")</f>
        <v>0</v>
      </c>
      <c r="H72" s="23"/>
    </row>
    <row r="73" spans="1:8" x14ac:dyDescent="0.45">
      <c r="A73" s="22"/>
      <c r="B73" s="23"/>
      <c r="C73" s="23"/>
      <c r="D73" s="24">
        <v>0</v>
      </c>
      <c r="E73" s="25">
        <v>0</v>
      </c>
      <c r="F73" s="25">
        <v>0</v>
      </c>
      <c r="G73" s="26">
        <f>IF(Table2[[#This Row],[UNIT COST]]&lt;&gt;"",PRODUCT(IF(Table2[[#This Row],[UNIT COST]]&lt;&gt;"",Table2[[#This Row],[UNIT COST]],1),IF(Table2[[#This Row],[UNITS/ SESSION]]&lt;&gt;"",Table2[[#This Row],[UNITS/ SESSION]],1),IF(Table2[[#This Row],[SESSIONS /PLAN]]&lt;&gt;"",Table2[[#This Row],[SESSIONS /PLAN]],1)),"")</f>
        <v>0</v>
      </c>
      <c r="H73" s="23"/>
    </row>
    <row r="74" spans="1:8" x14ac:dyDescent="0.45">
      <c r="A74" s="22"/>
      <c r="B74" s="23"/>
      <c r="C74" s="23"/>
      <c r="D74" s="24">
        <v>0</v>
      </c>
      <c r="E74" s="25">
        <v>0</v>
      </c>
      <c r="F74" s="25">
        <v>0</v>
      </c>
      <c r="G74" s="26">
        <f>IF(Table2[[#This Row],[UNIT COST]]&lt;&gt;"",PRODUCT(IF(Table2[[#This Row],[UNIT COST]]&lt;&gt;"",Table2[[#This Row],[UNIT COST]],1),IF(Table2[[#This Row],[UNITS/ SESSION]]&lt;&gt;"",Table2[[#This Row],[UNITS/ SESSION]],1),IF(Table2[[#This Row],[SESSIONS /PLAN]]&lt;&gt;"",Table2[[#This Row],[SESSIONS /PLAN]],1)),"")</f>
        <v>0</v>
      </c>
      <c r="H74" s="23"/>
    </row>
    <row r="75" spans="1:8" x14ac:dyDescent="0.45">
      <c r="A75" s="22"/>
      <c r="B75" s="23"/>
      <c r="C75" s="23"/>
      <c r="D75" s="24">
        <v>0</v>
      </c>
      <c r="E75" s="25">
        <v>0</v>
      </c>
      <c r="F75" s="25">
        <v>0</v>
      </c>
      <c r="G75" s="26">
        <f>IF(Table2[[#This Row],[UNIT COST]]&lt;&gt;"",PRODUCT(IF(Table2[[#This Row],[UNIT COST]]&lt;&gt;"",Table2[[#This Row],[UNIT COST]],1),IF(Table2[[#This Row],[UNITS/ SESSION]]&lt;&gt;"",Table2[[#This Row],[UNITS/ SESSION]],1),IF(Table2[[#This Row],[SESSIONS /PLAN]]&lt;&gt;"",Table2[[#This Row],[SESSIONS /PLAN]],1)),"")</f>
        <v>0</v>
      </c>
      <c r="H75" s="23"/>
    </row>
    <row r="76" spans="1:8" x14ac:dyDescent="0.45">
      <c r="A76" s="22"/>
      <c r="B76" s="23"/>
      <c r="C76" s="23"/>
      <c r="D76" s="24">
        <v>0</v>
      </c>
      <c r="E76" s="25">
        <v>0</v>
      </c>
      <c r="F76" s="25">
        <v>0</v>
      </c>
      <c r="G76" s="26">
        <f>IF(Table2[[#This Row],[UNIT COST]]&lt;&gt;"",PRODUCT(IF(Table2[[#This Row],[UNIT COST]]&lt;&gt;"",Table2[[#This Row],[UNIT COST]],1),IF(Table2[[#This Row],[UNITS/ SESSION]]&lt;&gt;"",Table2[[#This Row],[UNITS/ SESSION]],1),IF(Table2[[#This Row],[SESSIONS /PLAN]]&lt;&gt;"",Table2[[#This Row],[SESSIONS /PLAN]],1)),"")</f>
        <v>0</v>
      </c>
      <c r="H76" s="23"/>
    </row>
    <row r="77" spans="1:8" x14ac:dyDescent="0.45">
      <c r="A77" s="22"/>
      <c r="B77" s="23"/>
      <c r="C77" s="23"/>
      <c r="D77" s="24">
        <v>0</v>
      </c>
      <c r="E77" s="25">
        <v>0</v>
      </c>
      <c r="F77" s="25">
        <v>0</v>
      </c>
      <c r="G77" s="26">
        <f>IF(Table2[[#This Row],[UNIT COST]]&lt;&gt;"",PRODUCT(IF(Table2[[#This Row],[UNIT COST]]&lt;&gt;"",Table2[[#This Row],[UNIT COST]],1),IF(Table2[[#This Row],[UNITS/ SESSION]]&lt;&gt;"",Table2[[#This Row],[UNITS/ SESSION]],1),IF(Table2[[#This Row],[SESSIONS /PLAN]]&lt;&gt;"",Table2[[#This Row],[SESSIONS /PLAN]],1)),"")</f>
        <v>0</v>
      </c>
      <c r="H77" s="23"/>
    </row>
    <row r="78" spans="1:8" x14ac:dyDescent="0.45">
      <c r="A78" s="22"/>
      <c r="B78" s="23"/>
      <c r="C78" s="23"/>
      <c r="D78" s="24">
        <v>0</v>
      </c>
      <c r="E78" s="25">
        <v>0</v>
      </c>
      <c r="F78" s="25">
        <v>0</v>
      </c>
      <c r="G78" s="26">
        <f>IF(Table2[[#This Row],[UNIT COST]]&lt;&gt;"",PRODUCT(IF(Table2[[#This Row],[UNIT COST]]&lt;&gt;"",Table2[[#This Row],[UNIT COST]],1),IF(Table2[[#This Row],[UNITS/ SESSION]]&lt;&gt;"",Table2[[#This Row],[UNITS/ SESSION]],1),IF(Table2[[#This Row],[SESSIONS /PLAN]]&lt;&gt;"",Table2[[#This Row],[SESSIONS /PLAN]],1)),"")</f>
        <v>0</v>
      </c>
      <c r="H78" s="23"/>
    </row>
    <row r="79" spans="1:8" x14ac:dyDescent="0.45">
      <c r="A79" s="22"/>
      <c r="B79" s="23"/>
      <c r="C79" s="23"/>
      <c r="D79" s="24">
        <v>0</v>
      </c>
      <c r="E79" s="25">
        <v>0</v>
      </c>
      <c r="F79" s="25">
        <v>0</v>
      </c>
      <c r="G79" s="26">
        <f>IF(Table2[[#This Row],[UNIT COST]]&lt;&gt;"",PRODUCT(IF(Table2[[#This Row],[UNIT COST]]&lt;&gt;"",Table2[[#This Row],[UNIT COST]],1),IF(Table2[[#This Row],[UNITS/ SESSION]]&lt;&gt;"",Table2[[#This Row],[UNITS/ SESSION]],1),IF(Table2[[#This Row],[SESSIONS /PLAN]]&lt;&gt;"",Table2[[#This Row],[SESSIONS /PLAN]],1)),"")</f>
        <v>0</v>
      </c>
      <c r="H79" s="23"/>
    </row>
    <row r="80" spans="1:8" x14ac:dyDescent="0.45">
      <c r="A80" s="22"/>
      <c r="B80" s="23"/>
      <c r="C80" s="23"/>
      <c r="D80" s="24">
        <v>0</v>
      </c>
      <c r="E80" s="25">
        <v>0</v>
      </c>
      <c r="F80" s="25">
        <v>0</v>
      </c>
      <c r="G80" s="26">
        <f>IF(Table2[[#This Row],[UNIT COST]]&lt;&gt;"",PRODUCT(IF(Table2[[#This Row],[UNIT COST]]&lt;&gt;"",Table2[[#This Row],[UNIT COST]],1),IF(Table2[[#This Row],[UNITS/ SESSION]]&lt;&gt;"",Table2[[#This Row],[UNITS/ SESSION]],1),IF(Table2[[#This Row],[SESSIONS /PLAN]]&lt;&gt;"",Table2[[#This Row],[SESSIONS /PLAN]],1)),"")</f>
        <v>0</v>
      </c>
      <c r="H80" s="23"/>
    </row>
    <row r="81" spans="1:8" x14ac:dyDescent="0.45">
      <c r="A81" s="22"/>
      <c r="B81" s="23"/>
      <c r="C81" s="23"/>
      <c r="D81" s="24">
        <v>0</v>
      </c>
      <c r="E81" s="25">
        <v>0</v>
      </c>
      <c r="F81" s="25">
        <v>0</v>
      </c>
      <c r="G81" s="26">
        <f>IF(Table2[[#This Row],[UNIT COST]]&lt;&gt;"",PRODUCT(IF(Table2[[#This Row],[UNIT COST]]&lt;&gt;"",Table2[[#This Row],[UNIT COST]],1),IF(Table2[[#This Row],[UNITS/ SESSION]]&lt;&gt;"",Table2[[#This Row],[UNITS/ SESSION]],1),IF(Table2[[#This Row],[SESSIONS /PLAN]]&lt;&gt;"",Table2[[#This Row],[SESSIONS /PLAN]],1)),"")</f>
        <v>0</v>
      </c>
      <c r="H81" s="23"/>
    </row>
    <row r="82" spans="1:8" x14ac:dyDescent="0.45">
      <c r="A82" s="22"/>
      <c r="B82" s="23"/>
      <c r="C82" s="23"/>
      <c r="D82" s="24">
        <v>0</v>
      </c>
      <c r="E82" s="25">
        <v>0</v>
      </c>
      <c r="F82" s="25">
        <v>0</v>
      </c>
      <c r="G82" s="26">
        <f>IF(Table2[[#This Row],[UNIT COST]]&lt;&gt;"",PRODUCT(IF(Table2[[#This Row],[UNIT COST]]&lt;&gt;"",Table2[[#This Row],[UNIT COST]],1),IF(Table2[[#This Row],[UNITS/ SESSION]]&lt;&gt;"",Table2[[#This Row],[UNITS/ SESSION]],1),IF(Table2[[#This Row],[SESSIONS /PLAN]]&lt;&gt;"",Table2[[#This Row],[SESSIONS /PLAN]],1)),"")</f>
        <v>0</v>
      </c>
      <c r="H82" s="23"/>
    </row>
    <row r="83" spans="1:8" x14ac:dyDescent="0.45">
      <c r="A83" s="22"/>
      <c r="B83" s="23"/>
      <c r="C83" s="23"/>
      <c r="D83" s="24">
        <v>0</v>
      </c>
      <c r="E83" s="25">
        <v>0</v>
      </c>
      <c r="F83" s="25">
        <v>0</v>
      </c>
      <c r="G83" s="26">
        <f>IF(Table2[[#This Row],[UNIT COST]]&lt;&gt;"",PRODUCT(IF(Table2[[#This Row],[UNIT COST]]&lt;&gt;"",Table2[[#This Row],[UNIT COST]],1),IF(Table2[[#This Row],[UNITS/ SESSION]]&lt;&gt;"",Table2[[#This Row],[UNITS/ SESSION]],1),IF(Table2[[#This Row],[SESSIONS /PLAN]]&lt;&gt;"",Table2[[#This Row],[SESSIONS /PLAN]],1)),"")</f>
        <v>0</v>
      </c>
      <c r="H83" s="23"/>
    </row>
    <row r="84" spans="1:8" s="2" customFormat="1" ht="24.75" customHeight="1" x14ac:dyDescent="0.45">
      <c r="A84" s="56" t="s">
        <v>23</v>
      </c>
      <c r="B84" s="56"/>
      <c r="C84" s="56"/>
      <c r="D84" s="56"/>
      <c r="E84" s="56"/>
      <c r="F84" s="56"/>
      <c r="G84" s="56"/>
      <c r="H84" s="56"/>
    </row>
  </sheetData>
  <sheetProtection sheet="1" objects="1" scenarios="1" insertColumns="0" insertRows="0" deleteRows="0" sort="0" autoFilter="0"/>
  <mergeCells count="7">
    <mergeCell ref="M9:N9"/>
    <mergeCell ref="A1:B2"/>
    <mergeCell ref="C1:F2"/>
    <mergeCell ref="A84:H84"/>
    <mergeCell ref="B4:C4"/>
    <mergeCell ref="B5:C5"/>
    <mergeCell ref="B6:C6"/>
  </mergeCells>
  <phoneticPr fontId="14" type="noConversion"/>
  <conditionalFormatting sqref="A10:B38">
    <cfRule type="expression" dxfId="5" priority="8">
      <formula>$A$10=""</formula>
    </cfRule>
  </conditionalFormatting>
  <conditionalFormatting sqref="E10:E38">
    <cfRule type="dataBar" priority="9">
      <dataBar showValue="0">
        <cfvo type="num" val="0"/>
        <cfvo type="num" val="0.5"/>
        <color rgb="FFFF0000"/>
      </dataBar>
      <extLst>
        <ext xmlns:x14="http://schemas.microsoft.com/office/spreadsheetml/2009/9/main" uri="{B025F937-C7B1-47D3-B67F-A62EFF666E3E}">
          <x14:id>{3443A9F2-91D3-4D5A-9A9A-24DF8713BDC5}</x14:id>
        </ext>
      </extLst>
    </cfRule>
  </conditionalFormatting>
  <conditionalFormatting sqref="F10:F38">
    <cfRule type="cellIs" dxfId="4" priority="13" operator="greaterThan">
      <formula>1</formula>
    </cfRule>
  </conditionalFormatting>
  <conditionalFormatting sqref="G10:G38">
    <cfRule type="dataBar" priority="11">
      <dataBar>
        <cfvo type="num" val="0"/>
        <cfvo type="num" val="1"/>
        <color rgb="FFFFB549"/>
      </dataBar>
      <extLst>
        <ext xmlns:x14="http://schemas.microsoft.com/office/spreadsheetml/2009/9/main" uri="{B025F937-C7B1-47D3-B67F-A62EFF666E3E}">
          <x14:id>{794381CC-E6A3-4A80-B98E-6B469C6A10A8}</x14:id>
        </ext>
      </extLst>
    </cfRule>
  </conditionalFormatting>
  <conditionalFormatting sqref="H4">
    <cfRule type="expression" dxfId="3" priority="3">
      <formula>$H$4=DATE(1999,2,1)</formula>
    </cfRule>
  </conditionalFormatting>
  <conditionalFormatting sqref="H5">
    <cfRule type="expression" dxfId="2" priority="5">
      <formula>$H$5&lt;TODAY()</formula>
    </cfRule>
  </conditionalFormatting>
  <conditionalFormatting sqref="H10:H38">
    <cfRule type="dataBar" priority="1">
      <dataBar showValue="0">
        <cfvo type="num" val="0"/>
        <cfvo type="num" val="1"/>
        <color rgb="FFFF0000"/>
      </dataBar>
      <extLst>
        <ext xmlns:x14="http://schemas.microsoft.com/office/spreadsheetml/2009/9/main" uri="{B025F937-C7B1-47D3-B67F-A62EFF666E3E}">
          <x14:id>{F64B4810-F5C2-451D-962B-6E0E80F9100E}</x14:id>
        </ext>
      </extLst>
    </cfRule>
    <cfRule type="cellIs" dxfId="1" priority="2" operator="greaterThan">
      <formula>1</formula>
    </cfRule>
  </conditionalFormatting>
  <conditionalFormatting sqref="H40:H75 A40:F83 H78:H83">
    <cfRule type="expression" dxfId="0" priority="4">
      <formula>$A$40=""</formula>
    </cfRule>
  </conditionalFormatting>
  <dataValidations count="1">
    <dataValidation type="list" allowBlank="1" showInputMessage="1" showErrorMessage="1" sqref="A40:A83" xr:uid="{00000000-0002-0000-0000-000001000000}">
      <formula1>$A$10:$A$38</formula1>
    </dataValidation>
  </dataValidations>
  <pageMargins left="0.31496062992126" right="0.31496062992126" top="0.39370078740157499" bottom="0.39370078740157499" header="0.31496062992126" footer="0.31496062992126"/>
  <pageSetup paperSize="9" scale="78" fitToHeight="0" orientation="landscape" r:id="rId1"/>
  <headerFooter>
    <oddFooter>&amp;LSense Of Care Plan/Budget v1.2&amp;R&amp;"Source Sans Pro,Regular"&amp;K6E6E6EPage &amp;P of &amp;N</oddFooter>
  </headerFooter>
  <rowBreaks count="1" manualBreakCount="1">
    <brk id="48" max="7" man="1"/>
  </rowBreaks>
  <ignoredErrors>
    <ignoredError sqref="G10:H10" evalError="1"/>
  </ignoredErrors>
  <drawing r:id="rId2"/>
  <tableParts count="2">
    <tablePart r:id="rId3"/>
    <tablePart r:id="rId4"/>
  </tableParts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dataBar" id="{3443A9F2-91D3-4D5A-9A9A-24DF8713BDC5}">
            <x14:dataBar minLength="0" maxLength="100" border="1" gradient="0" direction="rightToLeft">
              <x14:cfvo type="num">
                <xm:f>0</xm:f>
              </x14:cfvo>
              <x14:cfvo type="num">
                <xm:f>0.5</xm:f>
              </x14:cfvo>
              <x14:borderColor theme="0"/>
              <x14:negativeFillColor rgb="FFFF0000"/>
              <x14:axisColor rgb="FF000000"/>
            </x14:dataBar>
          </x14:cfRule>
          <xm:sqref>E10:E38</xm:sqref>
        </x14:conditionalFormatting>
        <x14:conditionalFormatting xmlns:xm="http://schemas.microsoft.com/office/excel/2006/main">
          <x14:cfRule type="dataBar" id="{794381CC-E6A3-4A80-B98E-6B469C6A10A8}">
            <x14:dataBar minLength="0" maxLength="100" border="1" gradient="0">
              <x14:cfvo type="num">
                <xm:f>0</xm:f>
              </x14:cfvo>
              <x14:cfvo type="num">
                <xm:f>1</xm:f>
              </x14:cfvo>
              <x14:borderColor theme="0"/>
              <x14:negativeFillColor rgb="FFFF0000"/>
              <x14:axisColor rgb="FF000000"/>
            </x14:dataBar>
          </x14:cfRule>
          <xm:sqref>G10:G38</xm:sqref>
        </x14:conditionalFormatting>
        <x14:conditionalFormatting xmlns:xm="http://schemas.microsoft.com/office/excel/2006/main">
          <x14:cfRule type="dataBar" id="{F64B4810-F5C2-451D-962B-6E0E80F9100E}">
            <x14:dataBar minLength="0" maxLength="100" border="1" gradient="0" direction="leftToRight">
              <x14:cfvo type="num">
                <xm:f>0</xm:f>
              </x14:cfvo>
              <x14:cfvo type="num">
                <xm:f>1</xm:f>
              </x14:cfvo>
              <x14:borderColor theme="0"/>
              <x14:negativeFillColor rgb="FFFF0000"/>
              <x14:axisColor rgb="FF000000"/>
            </x14:dataBar>
          </x14:cfRule>
          <xm:sqref>H10:H38</xm:sqref>
        </x14:conditionalFormatting>
      </x14:conditionalFormattings>
    </ex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58E081C1-A20F-4799-8B2C-8B6C0220D122}">
          <x14:formula1>
            <xm:f>Lookup!$A$1:$A$14</xm:f>
          </x14:formula1>
          <xm:sqref>A10:A38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007109-8806-4EB4-A662-049E32B6DE97}">
  <dimension ref="A1:G14"/>
  <sheetViews>
    <sheetView zoomScale="130" zoomScaleNormal="130" workbookViewId="0">
      <selection activeCell="G13" sqref="G13"/>
    </sheetView>
  </sheetViews>
  <sheetFormatPr defaultRowHeight="14.25" x14ac:dyDescent="0.45"/>
  <cols>
    <col min="1" max="1" width="40.3984375" bestFit="1" customWidth="1"/>
  </cols>
  <sheetData>
    <row r="1" spans="1:7" x14ac:dyDescent="0.45">
      <c r="F1" t="s">
        <v>24</v>
      </c>
    </row>
    <row r="2" spans="1:7" x14ac:dyDescent="0.45">
      <c r="A2" t="s">
        <v>25</v>
      </c>
    </row>
    <row r="3" spans="1:7" x14ac:dyDescent="0.45">
      <c r="A3" s="42" t="s">
        <v>26</v>
      </c>
      <c r="F3">
        <v>1</v>
      </c>
      <c r="G3" t="s">
        <v>27</v>
      </c>
    </row>
    <row r="4" spans="1:7" x14ac:dyDescent="0.45">
      <c r="A4" s="43" t="s">
        <v>28</v>
      </c>
      <c r="F4">
        <v>1.1000000000000001</v>
      </c>
      <c r="G4" t="s">
        <v>29</v>
      </c>
    </row>
    <row r="5" spans="1:7" x14ac:dyDescent="0.45">
      <c r="A5" s="43" t="s">
        <v>30</v>
      </c>
      <c r="F5">
        <v>1.2</v>
      </c>
      <c r="G5" t="s">
        <v>31</v>
      </c>
    </row>
    <row r="6" spans="1:7" x14ac:dyDescent="0.45">
      <c r="A6" s="43" t="s">
        <v>32</v>
      </c>
      <c r="F6">
        <v>1.3</v>
      </c>
      <c r="G6" t="s">
        <v>33</v>
      </c>
    </row>
    <row r="7" spans="1:7" x14ac:dyDescent="0.45">
      <c r="A7" s="43" t="s">
        <v>34</v>
      </c>
      <c r="F7">
        <v>1.4</v>
      </c>
      <c r="G7" t="s">
        <v>35</v>
      </c>
    </row>
    <row r="8" spans="1:7" x14ac:dyDescent="0.45">
      <c r="A8" s="43" t="s">
        <v>36</v>
      </c>
      <c r="G8" t="s">
        <v>37</v>
      </c>
    </row>
    <row r="9" spans="1:7" x14ac:dyDescent="0.45">
      <c r="A9" s="43" t="s">
        <v>38</v>
      </c>
      <c r="F9">
        <v>1.5</v>
      </c>
      <c r="G9" t="s">
        <v>39</v>
      </c>
    </row>
    <row r="10" spans="1:7" x14ac:dyDescent="0.45">
      <c r="A10" s="43" t="s">
        <v>40</v>
      </c>
    </row>
    <row r="11" spans="1:7" x14ac:dyDescent="0.45">
      <c r="A11" s="43" t="s">
        <v>41</v>
      </c>
    </row>
    <row r="12" spans="1:7" x14ac:dyDescent="0.45">
      <c r="A12" s="43" t="s">
        <v>42</v>
      </c>
    </row>
    <row r="13" spans="1:7" x14ac:dyDescent="0.45">
      <c r="A13" s="43" t="s">
        <v>43</v>
      </c>
    </row>
    <row r="14" spans="1:7" x14ac:dyDescent="0.45">
      <c r="A14" s="43" t="s">
        <v>14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��< ? x m l   v e r s i o n = " 1 . 0 "   e n c o d i n g = " u t f - 1 6 " ? > < D a t a M a s h u p   x m l n s = " h t t p : / / s c h e m a s . m i c r o s o f t . c o m / D a t a M a s h u p " > A A A A A B Q D A A B Q S w M E F A A C A A g A C F y W W F 7 f N c u k A A A A 9 g A A A B I A H A B D b 2 5 m a W c v U G F j a 2 F n Z S 5 4 b W w g o h g A K K A U A A A A A A A A A A A A A A A A A A A A A A A A A A A A h Y 9 B D o I w F E S v Q r q n h b r A k E + J Y S u J i Y l x 2 5 S K j f A x t F j u 5 s I j e Q U x i r p z O W / e Y u Z + v U E + t k 1 w 0 b 0 1 H W Y k p h E J N K q u M l h n Z H C H c E l y A R u p T r L W w S S j T U d b Z e T o 3 D l l z H t P / Y J 2 f c 1 4 F M V s X 6 6 3 6 q h b S T 6 y + S + H B q 2 T q D Q R s H u N E Z z G P K E 8 S W g E b I Z Q G v w K f N r 7 b H 8 g F E P j h l 4 L j W G x A j Z H Y O 8 P 4 g F Q S w M E F A A C A A g A C F y W W A / K 6 a u k A A A A 6 Q A A A B M A H A B b Q 2 9 u d G V u d F 9 U e X B l c 1 0 u e G 1 s I K I Y A C i g F A A A A A A A A A A A A A A A A A A A A A A A A A A A A G 2 O S w 7 C M A x E r x J 5 n 7 q w Q A g 1 Z Q H c g A t E w f 2 I 5 q P G R e F s L D g S V y B t d 4 i l Z + Z 5 5 v N 6 V 8 d k B / G g M f b e K d g U J Q h y x t 9 6 1 y q Y u J F 7 O N b V 9 R k o i h x 1 U U H H H A 6 I 0 X R k d S x 8 I J e d x o 9 W c z 7 H F o M 2 d 9 0 S b s t y h 8 Y 7 J s e S 5 x 9 Q V 2 d q 9 D S w u K Q s r 7 U Z B 3 F a c 3 O V A q b E u M j 4 l 7 A / e R 3 C 0 B v N 2 c Q k b Z R 2 I X E Z X n 8 B U E s D B B Q A A g A I A A h c l l g o i k e 4 D g A A A B E A A A A T A B w A R m 9 y b X V s Y X M v U 2 V j d G l v b j E u b S C i G A A o o B Q A A A A A A A A A A A A A A A A A A A A A A A A A A A A r T k 0 u y c z P U w i G 0 I b W A F B L A Q I t A B Q A A g A I A A h c l l h e 3 z X L p A A A A P Y A A A A S A A A A A A A A A A A A A A A A A A A A A A B D b 2 5 m a W c v U G F j a 2 F n Z S 5 4 b W x Q S w E C L Q A U A A I A C A A I X J Z Y D 8 r p q 6 Q A A A D p A A A A E w A A A A A A A A A A A A A A A A D w A A A A W 0 N v b n R l b n R f V H l w Z X N d L n h t b F B L A Q I t A B Q A A g A I A A h c l l g o i k e 4 D g A A A B E A A A A T A A A A A A A A A A A A A A A A A O E B A A B G b 3 J t d W x h c y 9 T Z W N 0 a W 9 u M S 5 t U E s F B g A A A A A D A A M A w g A A A D w C A A A A A B A B A A D v u 7 8 8 P 3 h t b C B 2 Z X J z a W 9 u P S I x L j A i I G V u Y 2 9 k a W 5 n P S J 1 d G Y t O C I / P j x Q Z X J t a X N z a W 9 u T G l z d C B 4 b W x u c z p 4 c 2 Q 9 I m h 0 d H A 6 L y 9 3 d 3 c u d z M u b 3 J n L z I w M D E v W E 1 M U 2 N o Z W 1 h I i B 4 b W x u c z p 4 c 2 k 9 I m h 0 d H A 6 L y 9 3 d 3 c u d z M u b 3 J n L z I w M D E v W E 1 M U 2 N o Z W 1 h L W l u c 3 R h b m N l I j 4 8 Q 2 F u R X Z h b H V h d G V G d X R 1 c m V Q Y W N r Y W d l c z 5 m Y W x z Z T w v Q 2 F u R X Z h b H V h d G V G d X R 1 c m V Q Y W N r Y W d l c z 4 8 R m l y Z X d h b G x F b m F i b G V k P n R y d W U 8 L 0 Z p c m V 3 Y W x s R W 5 h Y m x l Z D 4 8 L 1 B l c m 1 p c 3 N p b 2 5 M a X N 0 P p c B A A A A A A A A d Q E A A O + 7 v z w / e G 1 s I H Z l c n N p b 2 4 9 I j E u M C I g Z W 5 j b 2 R p b m c 9 I n V 0 Z i 0 4 I j 8 + P E x v Y 2 F s U G F j a 2 F n Z U 1 l d G F k Y X R h R m l s Z S B 4 b W x u c z p 4 c 2 Q 9 I m h 0 d H A 6 L y 9 3 d 3 c u d z M u b 3 J n L z I w M D E v W E 1 M U 2 N o Z W 1 h I i B 4 b W x u c z p 4 c 2 k 9 I m h 0 d H A 6 L y 9 3 d 3 c u d z M u b 3 J n L z I w M D E v W E 1 M U 2 N o Z W 1 h L W l u c 3 R h b m N l I j 4 8 S X R l b X M + P E l 0 Z W 0 + P E l 0 Z W 1 M b 2 N h d G l v b j 4 8 S X R l b V R 5 c G U + Q W x s R m 9 y b X V s Y X M 8 L 0 l 0 Z W 1 U e X B l P j x J d G V t U G F 0 a C A v P j w v S X R l b U x v Y 2 F 0 a W 9 u P j x T d G F i b G V F b n R y a W V z P j x F b n R y e S B U e X B l P S J S Z W x h d G l v b n N o a X B z I i B W Y W x 1 Z T 0 i c 0 F B Q U F B Q T 0 9 I i A v P j w v U 3 R h Y m x l R W 5 0 c m l l c z 4 8 L 0 l 0 Z W 0 + P C 9 J d G V t c z 4 8 L 0 x v Y 2 F s U G F j a 2 F n Z U 1 l d G F k Y X R h R m l s Z T 4 W A A A A U E s F B g A A A A A A A A A A A A A A A A A A A A A A A N o A A A A B A A A A 0 I y d 3 w E V 0 R G M e g D A T 8 K X 6 w E A A A C O G d v 0 m X X y Q a N i w u A M j 8 k 2 A A A A A A I A A A A A A A N m A A D A A A A A E A A A A B L S r 9 F J 8 V i R N k 3 U L b v E g j M A A A A A B I A A A K A A A A A Q A A A A g Z y a L Z C 4 r w 7 M D q m b 0 b Y j 4 V A A A A C A A K 9 5 D + g 7 s j Y g p Z L k + s A b F f 8 x 3 o d V p z b k z n m F R l 5 y T U M c F N N 4 c w Y X j s J X P Z z R p g w s O B k w x f u z h F O c e 3 3 z m x w r k p u q e t o O d g v 0 + Q E G D n I 9 Z x Q A A A A D x P 4 0 z 0 5 W R J a f L u O 5 2 y 7 + h o v Q 3 g = = < / D a t a M a s h u p > 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4B72889EA7DF6478B90E0DAF7D2F613" ma:contentTypeVersion="14" ma:contentTypeDescription="Create a new document." ma:contentTypeScope="" ma:versionID="5680346bdd40aecfbb016b8a10d77eac">
  <xsd:schema xmlns:xsd="http://www.w3.org/2001/XMLSchema" xmlns:xs="http://www.w3.org/2001/XMLSchema" xmlns:p="http://schemas.microsoft.com/office/2006/metadata/properties" xmlns:ns2="09387a69-4213-4cc1-955c-86d425bc2280" xmlns:ns3="a8a6299a-faba-4a20-a6d5-48b578da1081" targetNamespace="http://schemas.microsoft.com/office/2006/metadata/properties" ma:root="true" ma:fieldsID="5d4f3367d3795b36f1b2db50b945c163" ns2:_="" ns3:_="">
    <xsd:import namespace="09387a69-4213-4cc1-955c-86d425bc2280"/>
    <xsd:import namespace="a8a6299a-faba-4a20-a6d5-48b578da1081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2:MediaLengthInSeconds" minOccurs="0"/>
                <xsd:element ref="ns3:SharedWithUsers" minOccurs="0"/>
                <xsd:element ref="ns3:SharedWithDetails" minOccurs="0"/>
                <xsd:element ref="ns2:MediaServiceSearchProperties" minOccurs="0"/>
                <xsd:element ref="ns2:MediaServiceGenerationTime" minOccurs="0"/>
                <xsd:element ref="ns2:MediaServiceEventHashCode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9387a69-4213-4cc1-955c-86d425bc228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LengthInSeconds" ma:index="11" nillable="true" ma:displayName="MediaLengthInSeconds" ma:hidden="true" ma:internalName="MediaLengthInSeconds" ma:readOnly="true">
      <xsd:simpleType>
        <xsd:restriction base="dms:Unknown"/>
      </xsd:simpleType>
    </xsd:element>
    <xsd:element name="MediaServiceSearchProperties" ma:index="14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lcf76f155ced4ddcb4097134ff3c332f" ma:index="18" nillable="true" ma:taxonomy="true" ma:internalName="lcf76f155ced4ddcb4097134ff3c332f" ma:taxonomyFieldName="MediaServiceImageTags" ma:displayName="Image Tags" ma:readOnly="false" ma:fieldId="{5cf76f15-5ced-4ddc-b409-7134ff3c332f}" ma:taxonomyMulti="true" ma:sspId="c5e93c38-99fd-414a-a294-3d5e96335806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20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2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8a6299a-faba-4a20-a6d5-48b578da1081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9" nillable="true" ma:displayName="Taxonomy Catch All Column" ma:hidden="true" ma:list="{96c98063-701f-49a5-85f6-afec1c42eacb}" ma:internalName="TaxCatchAll" ma:showField="CatchAllData" ma:web="a8a6299a-faba-4a20-a6d5-48b578da1081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MediaLengthInSeconds xmlns="09387a69-4213-4cc1-955c-86d425bc2280" xsi:nil="true"/>
    <lcf76f155ced4ddcb4097134ff3c332f xmlns="09387a69-4213-4cc1-955c-86d425bc2280">
      <Terms xmlns="http://schemas.microsoft.com/office/infopath/2007/PartnerControls"/>
    </lcf76f155ced4ddcb4097134ff3c332f>
    <TaxCatchAll xmlns="a8a6299a-faba-4a20-a6d5-48b578da1081" xsi:nil="true"/>
  </documentManagement>
</p:properties>
</file>

<file path=customXml/itemProps1.xml><?xml version="1.0" encoding="utf-8"?>
<ds:datastoreItem xmlns:ds="http://schemas.openxmlformats.org/officeDocument/2006/customXml" ds:itemID="{9BA98A01-8210-4743-9FB0-AC51402BD55E}">
  <ds:schemaRefs>
    <ds:schemaRef ds:uri="http://schemas.microsoft.com/DataMashup"/>
  </ds:schemaRefs>
</ds:datastoreItem>
</file>

<file path=customXml/itemProps2.xml><?xml version="1.0" encoding="utf-8"?>
<ds:datastoreItem xmlns:ds="http://schemas.openxmlformats.org/officeDocument/2006/customXml" ds:itemID="{354BA6AE-8E9A-45A6-9BEF-4962666A52B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9387a69-4213-4cc1-955c-86d425bc2280"/>
    <ds:schemaRef ds:uri="a8a6299a-faba-4a20-a6d5-48b578da1081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6A92D4F8-7FA8-4DBE-A266-B636B1C6758D}">
  <ds:schemaRefs>
    <ds:schemaRef ds:uri="http://schemas.microsoft.com/sharepoint/v3/contenttype/forms"/>
  </ds:schemaRefs>
</ds:datastoreItem>
</file>

<file path=customXml/itemProps4.xml><?xml version="1.0" encoding="utf-8"?>
<ds:datastoreItem xmlns:ds="http://schemas.openxmlformats.org/officeDocument/2006/customXml" ds:itemID="{4A48C003-C226-4BA0-AC0A-C221D11CCA74}">
  <ds:schemaRefs>
    <ds:schemaRef ds:uri="http://schemas.microsoft.com/office/2006/metadata/properties"/>
    <ds:schemaRef ds:uri="http://schemas.microsoft.com/office/infopath/2007/PartnerControls"/>
    <ds:schemaRef ds:uri="09387a69-4213-4cc1-955c-86d425bc2280"/>
    <ds:schemaRef ds:uri="a8a6299a-faba-4a20-a6d5-48b578da1081"/>
  </ds:schemaRefs>
</ds:datastoreItem>
</file>

<file path=docMetadata/LabelInfo.xml><?xml version="1.0" encoding="utf-8"?>
<clbl:labelList xmlns:clbl="http://schemas.microsoft.com/office/2020/mipLabelMetadata">
  <clbl:label id="{98bf34ea-ea88-471f-983c-8f8856753e9f}" enabled="1" method="Standard" siteId="{7ba8d2fb-4660-4a19-802e-4d015a17e167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2</vt:i4>
      </vt:variant>
    </vt:vector>
  </HeadingPairs>
  <TitlesOfParts>
    <vt:vector size="4" baseType="lpstr">
      <vt:lpstr>Plan-Budget</vt:lpstr>
      <vt:lpstr>Lookup</vt:lpstr>
      <vt:lpstr>'Plan-Budget'!Print_Area</vt:lpstr>
      <vt:lpstr>'Plan-Budget'!Print_Titles</vt:lpstr>
    </vt:vector>
  </TitlesOfParts>
  <Manager/>
  <Company>Sense Of Care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Plan-Budget Template</dc:title>
  <dc:subject>Budgeting assistance</dc:subject>
  <dc:creator>Luke Simon</dc:creator>
  <cp:keywords/>
  <dc:description/>
  <cp:lastModifiedBy>Agnes Simon</cp:lastModifiedBy>
  <cp:revision>2</cp:revision>
  <cp:lastPrinted>2026-07-01T10:29:00Z</cp:lastPrinted>
  <dcterms:created xsi:type="dcterms:W3CDTF">2018-05-15T11:46:38Z</dcterms:created>
  <dcterms:modified xsi:type="dcterms:W3CDTF">2026-07-03T01:29:03Z</dcterms:modified>
  <cp:category>Direct Supports</cp:category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0x01010064B72889EA7DF6478B90E0DAF7D2F613</vt:lpwstr>
  </property>
  <property fmtid="{D5CDD505-2E9C-101B-9397-08002B2CF9AE}" pid="3" name="Order">
    <vt:r8>735100</vt:r8>
  </property>
  <property fmtid="{D5CDD505-2E9C-101B-9397-08002B2CF9AE}" pid="4" name="TriggerFlowInfo">
    <vt:lpwstr/>
  </property>
  <property fmtid="{D5CDD505-2E9C-101B-9397-08002B2CF9AE}" pid="5" name="ComplianceAssetId">
    <vt:lpwstr/>
  </property>
  <property fmtid="{D5CDD505-2E9C-101B-9397-08002B2CF9AE}" pid="6" name="_ExtendedDescription">
    <vt:lpwstr/>
  </property>
  <property fmtid="{D5CDD505-2E9C-101B-9397-08002B2CF9AE}" pid="7" name="MediaServiceImageTags">
    <vt:lpwstr/>
  </property>
</Properties>
</file>